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J:\procurement_baa_rfp\WIP - NOT PUBLIC\24-78769 Regional School Based Prevention EBP\Proposals\Youth First\"/>
    </mc:Choice>
  </mc:AlternateContent>
  <xr:revisionPtr revIDLastSave="0" documentId="14_{6B590BF4-9062-4DFE-8096-6F16EC4E050A}" xr6:coauthVersionLast="47" xr6:coauthVersionMax="47" xr10:uidLastSave="{00000000-0000-0000-0000-000000000000}"/>
  <bookViews>
    <workbookView xWindow="696" yWindow="696" windowWidth="17280" windowHeight="8964" xr2:uid="{01EB55FB-6F35-48BE-9B4B-AF70AEC65A67}"/>
  </bookViews>
  <sheets>
    <sheet name="Budget Summary" sheetId="1" r:id="rId1"/>
    <sheet name="Personnel Detail" sheetId="2" r:id="rId2"/>
    <sheet name="Travel Detail" sheetId="3" r:id="rId3"/>
    <sheet name="Training Detail" sheetId="4" r:id="rId4"/>
    <sheet name="Equipment Detail" sheetId="5" r:id="rId5"/>
    <sheet name="Supply Detail" sheetId="6" r:id="rId6"/>
    <sheet name="Contracted Svcs Detail" sheetId="7" r:id="rId7"/>
    <sheet name="Other Cost Detail" sheetId="8" r:id="rId8"/>
  </sheets>
  <definedNames>
    <definedName name="_xlnm.Print_Area" localSheetId="0">'Budget Summary'!$A$1:$D$22</definedName>
    <definedName name="_xlnm.Print_Area" localSheetId="4">'Equipment Detail'!$A$1:$H$12</definedName>
    <definedName name="_xlnm.Print_Area" localSheetId="1">'Personnel Detail'!$A$1:$I$14</definedName>
    <definedName name="_xlnm.Print_Area" localSheetId="5">'Supply Detail'!$A$1:$F$26</definedName>
    <definedName name="_xlnm.Print_Area" localSheetId="3">'Training Detail'!$A$1:$D$14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7" i="6" l="1"/>
  <c r="D13" i="6"/>
  <c r="D12" i="6"/>
  <c r="D11" i="6"/>
  <c r="D10" i="6"/>
  <c r="D9" i="6"/>
  <c r="D8" i="6"/>
  <c r="C17" i="1"/>
  <c r="D17" i="1"/>
  <c r="B17" i="1"/>
  <c r="C11" i="8"/>
  <c r="D11" i="8"/>
  <c r="B11" i="8"/>
  <c r="C11" i="7"/>
  <c r="D11" i="7"/>
  <c r="B11" i="7"/>
  <c r="F22" i="6"/>
  <c r="E22" i="6"/>
  <c r="D14" i="6"/>
  <c r="D15" i="6"/>
  <c r="D16" i="6"/>
  <c r="D17" i="6"/>
  <c r="D18" i="6"/>
  <c r="D19" i="6"/>
  <c r="D20" i="6"/>
  <c r="D6" i="6"/>
  <c r="D5" i="6"/>
  <c r="G8" i="5"/>
  <c r="H8" i="5"/>
  <c r="F8" i="5"/>
  <c r="F6" i="5"/>
  <c r="D6" i="5"/>
  <c r="D5" i="5"/>
  <c r="F5" i="5" s="1"/>
  <c r="C10" i="4"/>
  <c r="D10" i="4"/>
  <c r="B10" i="4"/>
  <c r="C9" i="3"/>
  <c r="D9" i="3"/>
  <c r="B9" i="3"/>
  <c r="F5" i="2"/>
  <c r="E5" i="2"/>
  <c r="G5" i="2" s="1"/>
  <c r="I10" i="2"/>
  <c r="H10" i="2"/>
  <c r="F7" i="2"/>
  <c r="F8" i="2"/>
  <c r="F6" i="2"/>
  <c r="E7" i="2"/>
  <c r="E8" i="2"/>
  <c r="E6" i="2"/>
  <c r="G8" i="2" l="1"/>
  <c r="G7" i="2"/>
  <c r="F10" i="2"/>
  <c r="G6" i="2"/>
  <c r="E10" i="2"/>
  <c r="G10" i="2" l="1"/>
</calcChain>
</file>

<file path=xl/sharedStrings.xml><?xml version="1.0" encoding="utf-8"?>
<sst xmlns="http://schemas.openxmlformats.org/spreadsheetml/2006/main" count="190" uniqueCount="114">
  <si>
    <t>(35%-50% of total program cost)</t>
  </si>
  <si>
    <t xml:space="preserve">    2) Staff Fringes</t>
  </si>
  <si>
    <t>Non-Personnel</t>
  </si>
  <si>
    <t xml:space="preserve">    4) Training</t>
  </si>
  <si>
    <t xml:space="preserve">    5) Equipment</t>
  </si>
  <si>
    <t>Column Totals (1+2+3+4+5+6+7+8)</t>
  </si>
  <si>
    <t xml:space="preserve"> </t>
  </si>
  <si>
    <t xml:space="preserve">    1) Staff Salaries</t>
  </si>
  <si>
    <t xml:space="preserve">    6) Supplies</t>
  </si>
  <si>
    <t xml:space="preserve">    7) Contracted Services</t>
  </si>
  <si>
    <t xml:space="preserve">    8) Other</t>
  </si>
  <si>
    <t>(100% cost)</t>
  </si>
  <si>
    <t>*******************</t>
  </si>
  <si>
    <t>******************</t>
  </si>
  <si>
    <t>Staff Position</t>
  </si>
  <si>
    <t>Respondent Name:</t>
  </si>
  <si>
    <t>FRINGE BENEFITS
(B)</t>
  </si>
  <si>
    <t>SALARY
(A)</t>
  </si>
  <si>
    <t>% OF TIME ON PROJECT
(C)</t>
  </si>
  <si>
    <t>(100% FTE)</t>
  </si>
  <si>
    <t>***********</t>
  </si>
  <si>
    <t>************</t>
  </si>
  <si>
    <t>TOTALS:</t>
  </si>
  <si>
    <t xml:space="preserve">    3) Travel</t>
  </si>
  <si>
    <t>(D+E)</t>
  </si>
  <si>
    <t>(AxC)</t>
  </si>
  <si>
    <t>(BxC)</t>
  </si>
  <si>
    <t>**********</t>
  </si>
  <si>
    <t>***********************</t>
  </si>
  <si>
    <t>(35% = .35)</t>
  </si>
  <si>
    <t>*************************************************</t>
  </si>
  <si>
    <t>Travel Activity</t>
  </si>
  <si>
    <t>Training Activity</t>
  </si>
  <si>
    <r>
      <t>•  Total project costs should only reflect funds directly related to Regional School Based Prevention EBP
     Program;</t>
    </r>
    <r>
      <rPr>
        <b/>
        <sz val="11"/>
        <color theme="1"/>
        <rFont val="Times New Roman"/>
        <family val="1"/>
      </rPr>
      <t xml:space="preserve"> organization budgets are not acceptable.
</t>
    </r>
    <r>
      <rPr>
        <sz val="11"/>
        <color theme="1"/>
        <rFont val="Times New Roman"/>
        <family val="1"/>
      </rPr>
      <t xml:space="preserve">
•  State will provide reimbursement for a </t>
    </r>
    <r>
      <rPr>
        <b/>
        <u/>
        <sz val="11"/>
        <color theme="1"/>
        <rFont val="Times New Roman"/>
        <family val="1"/>
      </rPr>
      <t>maximum</t>
    </r>
    <r>
      <rPr>
        <sz val="11"/>
        <color theme="1"/>
        <rFont val="Times New Roman"/>
        <family val="1"/>
      </rPr>
      <t xml:space="preserve"> of 65% of project cost.
•  </t>
    </r>
    <r>
      <rPr>
        <b/>
        <sz val="11"/>
        <color theme="1"/>
        <rFont val="Times New Roman"/>
        <family val="1"/>
      </rPr>
      <t>Provider must utilize a minimum of 35% match funds</t>
    </r>
    <r>
      <rPr>
        <sz val="11"/>
        <color theme="1"/>
        <rFont val="Times New Roman"/>
        <family val="1"/>
      </rPr>
      <t xml:space="preserve">; a </t>
    </r>
    <r>
      <rPr>
        <b/>
        <u/>
        <sz val="11"/>
        <color theme="1"/>
        <rFont val="Times New Roman"/>
        <family val="1"/>
      </rPr>
      <t>maximum</t>
    </r>
    <r>
      <rPr>
        <sz val="11"/>
        <color theme="1"/>
        <rFont val="Times New Roman"/>
        <family val="1"/>
      </rPr>
      <t xml:space="preserve"> of 50% in match funds is
    allowable.</t>
    </r>
  </si>
  <si>
    <r>
      <rPr>
        <sz val="14"/>
        <color theme="1"/>
        <rFont val="Times New Roman"/>
        <family val="1"/>
      </rPr>
      <t>•</t>
    </r>
    <r>
      <rPr>
        <b/>
        <sz val="11"/>
        <color theme="1"/>
        <rFont val="Times New Roman"/>
        <family val="1"/>
      </rPr>
      <t xml:space="preserve"> Staff Positions: </t>
    </r>
    <r>
      <rPr>
        <sz val="11"/>
        <color theme="1"/>
        <rFont val="Times New Roman"/>
        <family val="1"/>
      </rPr>
      <t xml:space="preserve"> List job title only.  Provide an attached job description for each job title listed that includes work contributions specific to this contract and
    aligns with percentage of time on this project.</t>
    </r>
    <r>
      <rPr>
        <b/>
        <sz val="11"/>
        <color theme="1"/>
        <rFont val="Times New Roman"/>
        <family val="1"/>
      </rPr>
      <t xml:space="preserve">
</t>
    </r>
    <r>
      <rPr>
        <sz val="11"/>
        <color theme="1"/>
        <rFont val="Times New Roman"/>
        <family val="1"/>
      </rPr>
      <t xml:space="preserve">
</t>
    </r>
    <r>
      <rPr>
        <sz val="14"/>
        <color theme="1"/>
        <rFont val="Times New Roman"/>
        <family val="1"/>
      </rPr>
      <t>•</t>
    </r>
    <r>
      <rPr>
        <sz val="11"/>
        <color theme="1"/>
        <rFont val="Times New Roman"/>
        <family val="1"/>
      </rPr>
      <t xml:space="preserve"> </t>
    </r>
    <r>
      <rPr>
        <b/>
        <sz val="11"/>
        <color theme="1"/>
        <rFont val="Times New Roman"/>
        <family val="1"/>
      </rPr>
      <t>Fringe Benefits:</t>
    </r>
    <r>
      <rPr>
        <sz val="11"/>
        <color theme="1"/>
        <rFont val="Times New Roman"/>
        <family val="1"/>
      </rPr>
      <t xml:space="preserve">  Include contributions for Social Security, employee insurance, pension plans, etc. </t>
    </r>
  </si>
  <si>
    <t>Equipment Item</t>
  </si>
  <si>
    <t>ESTIMATED COST PER ITEM
(B)</t>
  </si>
  <si>
    <r>
      <t xml:space="preserve">• Travel includes transportation, mileage, per diem, parking, and overnight accommodations for any activity that
    requires travel.  </t>
    </r>
    <r>
      <rPr>
        <b/>
        <sz val="11"/>
        <color theme="1"/>
        <rFont val="Times New Roman"/>
        <family val="1"/>
      </rPr>
      <t>Travel must be directly applicable to this contract.</t>
    </r>
    <r>
      <rPr>
        <sz val="11"/>
        <color theme="1"/>
        <rFont val="Times New Roman"/>
        <family val="1"/>
      </rPr>
      <t xml:space="preserve">
</t>
    </r>
    <r>
      <rPr>
        <b/>
        <sz val="11"/>
        <color theme="1"/>
        <rFont val="Times New Roman"/>
        <family val="1"/>
      </rPr>
      <t xml:space="preserve">
</t>
    </r>
    <r>
      <rPr>
        <sz val="11"/>
        <color theme="1"/>
        <rFont val="Times New Roman"/>
        <family val="1"/>
      </rPr>
      <t>• Provide an attached description that identifies the activity, persons involved, and rationale for travel.
    Itemize estimation of cost for each travel category above (if applicable).
• R</t>
    </r>
    <r>
      <rPr>
        <b/>
        <sz val="11"/>
        <color theme="1"/>
        <rFont val="Times New Roman"/>
        <family val="1"/>
      </rPr>
      <t>eimbursement for travel cannot exceed the allowable state reimbursement rates for travel.</t>
    </r>
  </si>
  <si>
    <t>(AxB)</t>
  </si>
  <si>
    <t>TOTAL ESTIMATED COST
 (C)</t>
  </si>
  <si>
    <t>% ASSIGNED TO PROJECT
(D)</t>
  </si>
  <si>
    <t>(CxD)</t>
  </si>
  <si>
    <t xml:space="preserve">QTY
(A)
</t>
  </si>
  <si>
    <t>**********************************</t>
  </si>
  <si>
    <t>******</t>
  </si>
  <si>
    <r>
      <rPr>
        <sz val="12"/>
        <color theme="1"/>
        <rFont val="Times New Roman"/>
        <family val="1"/>
      </rPr>
      <t xml:space="preserve">• List non-expendable personal property that has an acquisition of $50.00 or more utilized for this contract. 
</t>
    </r>
    <r>
      <rPr>
        <sz val="14"/>
        <color theme="1"/>
        <rFont val="Times New Roman"/>
        <family val="1"/>
      </rPr>
      <t>•</t>
    </r>
    <r>
      <rPr>
        <sz val="11"/>
        <color theme="1"/>
        <rFont val="Times New Roman"/>
        <family val="1"/>
      </rPr>
      <t xml:space="preserve"> Submit detailed justification for each equipment item and how it will be used to achieve objectives of this project.</t>
    </r>
  </si>
  <si>
    <r>
      <rPr>
        <sz val="12"/>
        <color theme="1"/>
        <rFont val="Times New Roman"/>
        <family val="1"/>
      </rPr>
      <t xml:space="preserve">• Include program and office supplies; indicate type of supply in the listing above.
</t>
    </r>
    <r>
      <rPr>
        <sz val="14"/>
        <color theme="1"/>
        <rFont val="Times New Roman"/>
        <family val="1"/>
      </rPr>
      <t>•</t>
    </r>
    <r>
      <rPr>
        <sz val="11"/>
        <color theme="1"/>
        <rFont val="Times New Roman"/>
        <family val="1"/>
      </rPr>
      <t xml:space="preserve"> Submit detailed justification for each supply item and how it will be used to achieve objectives of this project.</t>
    </r>
  </si>
  <si>
    <t>*******************************</t>
  </si>
  <si>
    <t>*****</t>
  </si>
  <si>
    <t>************************************</t>
  </si>
  <si>
    <t>Other Costs</t>
  </si>
  <si>
    <t>Contractor/Service</t>
  </si>
  <si>
    <t>Supply Item (Program or Office)</t>
  </si>
  <si>
    <t>• Provide description of the cost, including a rationale for use of the item/service.</t>
  </si>
  <si>
    <r>
      <t xml:space="preserve">• Provide an attached description that identifies the activity/service provided and rationale for use of contracted services.  Include the total number of individuals that will work on the project and their costs (fees, per diem, and travel).  Provide the justification &amp; basis for the determination of the rate identified.  </t>
    </r>
    <r>
      <rPr>
        <sz val="12"/>
        <color theme="1"/>
        <rFont val="Times New Roman"/>
        <family val="1"/>
      </rPr>
      <t xml:space="preserve">
</t>
    </r>
    <r>
      <rPr>
        <sz val="14"/>
        <color theme="1"/>
        <rFont val="Times New Roman"/>
        <family val="1"/>
      </rPr>
      <t xml:space="preserve">
</t>
    </r>
    <r>
      <rPr>
        <sz val="11"/>
        <color theme="1"/>
        <rFont val="Times New Roman"/>
        <family val="1"/>
      </rPr>
      <t>•</t>
    </r>
    <r>
      <rPr>
        <b/>
        <sz val="11"/>
        <color theme="1"/>
        <rFont val="Times New Roman"/>
        <family val="1"/>
      </rPr>
      <t xml:space="preserve"> Do NOT include contracted services elected for Minority, Women, or Veteran Status UNLESS the services provided are programmatic in nature and directly related to the contract.
</t>
    </r>
    <r>
      <rPr>
        <sz val="11"/>
        <color theme="1"/>
        <rFont val="Times New Roman"/>
        <family val="1"/>
      </rPr>
      <t xml:space="preserve">
</t>
    </r>
  </si>
  <si>
    <t xml:space="preserve">PROJECT COST: SALARY
(D)
</t>
  </si>
  <si>
    <t xml:space="preserve">PROJECT COST: FRINGE
(E) </t>
  </si>
  <si>
    <t>TOTAL PROJECT COST: PERSONNEL
(F)</t>
  </si>
  <si>
    <t xml:space="preserve">TOTAL ESTIMATED COST
(A)
</t>
  </si>
  <si>
    <t>B + C should equal A</t>
  </si>
  <si>
    <t>APPLIED COST: CONTRACT
(G)</t>
  </si>
  <si>
    <t xml:space="preserve"> APPLIED COST: MATCH
(H)</t>
  </si>
  <si>
    <t>APPLIED COST: CONTRACT
(B)</t>
  </si>
  <si>
    <t xml:space="preserve">APPLIED COST: MATCH
(C) </t>
  </si>
  <si>
    <t>APPLIED COST: CONTRACT
(F)</t>
  </si>
  <si>
    <t xml:space="preserve">TOTAL ESTIMATED COST TO PROJECT
(E) </t>
  </si>
  <si>
    <t>APPLIED COST: MATCH
(G)</t>
  </si>
  <si>
    <t>F + G should equal E</t>
  </si>
  <si>
    <t>APPLIED COST: CONTRACT
(D)</t>
  </si>
  <si>
    <t xml:space="preserve">APPLIED COST: MATCH
(E) </t>
  </si>
  <si>
    <t>D + E should equal C</t>
  </si>
  <si>
    <t xml:space="preserve">TOTAL ESTIMATED COST
(A)
</t>
  </si>
  <si>
    <r>
      <rPr>
        <sz val="12"/>
        <color theme="1"/>
        <rFont val="Times New Roman"/>
        <family val="1"/>
      </rPr>
      <t xml:space="preserve">• Provide an attached description that identifies the activity, persons involved, and rationale for training.  
</t>
    </r>
    <r>
      <rPr>
        <sz val="14"/>
        <color theme="1"/>
        <rFont val="Times New Roman"/>
        <family val="1"/>
      </rPr>
      <t xml:space="preserve">
</t>
    </r>
    <r>
      <rPr>
        <sz val="11"/>
        <color theme="1"/>
        <rFont val="Times New Roman"/>
        <family val="1"/>
      </rPr>
      <t xml:space="preserve">• </t>
    </r>
    <r>
      <rPr>
        <b/>
        <sz val="11"/>
        <color theme="1"/>
        <rFont val="Times New Roman"/>
        <family val="1"/>
      </rPr>
      <t xml:space="preserve">Training must be directly applicable to this contract.
</t>
    </r>
    <r>
      <rPr>
        <sz val="11"/>
        <color theme="1"/>
        <rFont val="Times New Roman"/>
        <family val="1"/>
      </rPr>
      <t xml:space="preserve">
</t>
    </r>
    <r>
      <rPr>
        <sz val="14"/>
        <color theme="1"/>
        <rFont val="Times New Roman"/>
        <family val="1"/>
      </rPr>
      <t>•</t>
    </r>
    <r>
      <rPr>
        <sz val="11"/>
        <color theme="1"/>
        <rFont val="Times New Roman"/>
        <family val="1"/>
      </rPr>
      <t xml:space="preserve"> Food and Drink expenses are not an allowable cost unless covered under travel per diem (for staff attending a training) or unless in kind as a match (for agency offered trainings)</t>
    </r>
  </si>
  <si>
    <t>G + H should equal F</t>
  </si>
  <si>
    <r>
      <t xml:space="preserve">    </t>
    </r>
    <r>
      <rPr>
        <b/>
        <i/>
        <sz val="12"/>
        <color theme="1"/>
        <rFont val="Times New Roman"/>
        <family val="1"/>
      </rPr>
      <t>Personnel</t>
    </r>
  </si>
  <si>
    <t>TOTAL PROJECT COST
(A)</t>
  </si>
  <si>
    <t>TOTAL MATCH FUNDS ALLOCATED
(B)</t>
  </si>
  <si>
    <t xml:space="preserve">TOTAL CONTRACT FUNDS REQUESTED
(C) </t>
  </si>
  <si>
    <t xml:space="preserve">(0-65% of total program cost)
</t>
  </si>
  <si>
    <t>*********************</t>
  </si>
  <si>
    <t>Youth First, Inc.</t>
  </si>
  <si>
    <t>Youth First School-Based Mental Health Professionals (82.7 FTE)</t>
  </si>
  <si>
    <t>No Equipment Included in Project</t>
  </si>
  <si>
    <t>(PCS) Copies for Al's Pals</t>
  </si>
  <si>
    <t>(PCS) Arts &amp; Crafts Supply Kits for Camp Memories</t>
  </si>
  <si>
    <t>(PCS) Participant Workbooks for CAST</t>
  </si>
  <si>
    <t>(PCS) Supply Kits for CAST (Flipcharts, Post-It Notes, Etc.)</t>
  </si>
  <si>
    <t>(PES) Evaluation Materials for CAST</t>
  </si>
  <si>
    <t>(PCS) Participant Workbooks for In It to Win It</t>
  </si>
  <si>
    <t>(PCS) Supply Kits for LifeSKills Training ES (Flipcharts, Post-It Notes, Etc.) and Program Graduation Supplies</t>
  </si>
  <si>
    <t>(PCS) Supply Kits for LifeSKills Training MS (Flipcharts, Post-It Notes, Etc.) and Program Graduation Supplies</t>
  </si>
  <si>
    <t>(PCS) Student Gift Cards for Positive Ticketing</t>
  </si>
  <si>
    <t xml:space="preserve">(PCS) Participant Workbooks for Reconnecting Youth </t>
  </si>
  <si>
    <t>(PCS) Supply Kits for Reconnecting Youth (Flipcharts, Post-It Notes, Etc.)</t>
  </si>
  <si>
    <t>(PES) Evaluation Materials for Reconnecting Youth</t>
  </si>
  <si>
    <t>(PCS) Participant Workbooks, Supply Kits (Flipcharts, Post-It Notes, Etc.) and Program Graduation Supplies for WhyTry</t>
  </si>
  <si>
    <t>(PCS) Parent &amp; Youth Handouts, Supply Kits (Flipcharts, Post-It Notes, Etc.), and Program Graduation Supplies for Strengthening Families (3-6)</t>
  </si>
  <si>
    <t>(PCS) Parent &amp; Youth Handouts, Supply Kits (Flipcharts, Post-It Notes, Etc.), and Program Graduation Supplies for Strengthening Families (7-17)</t>
  </si>
  <si>
    <t>Allowable Indirect Costs</t>
  </si>
  <si>
    <t>Youth First</t>
  </si>
  <si>
    <r>
      <t>Program Team Staff (7.0 FTE)</t>
    </r>
    <r>
      <rPr>
        <sz val="9"/>
        <color theme="1"/>
        <rFont val="Times New Roman"/>
        <family val="1"/>
      </rPr>
      <t xml:space="preserve">
- Dir. of Programs (1.0 FTE)
- Asst. Dir. of Programs (1.0 FTE)
- Program Managers (5.0 FTE)</t>
    </r>
  </si>
  <si>
    <t>Youth First Part-Time, Temporary Community-Based Program Facilitators, Food Coordinators and Childcare Coordinators</t>
  </si>
  <si>
    <t>Transportation Expenses for Program Participants</t>
  </si>
  <si>
    <t>Rental Car, Fuel Cost, Hotel Costs and Food Per Diem for Program Trainer Travel</t>
  </si>
  <si>
    <t>Program Training Supplies</t>
  </si>
  <si>
    <t>Program Training Fees</t>
  </si>
  <si>
    <t>WBE Subcontracting Expenses Related to Media Buys, Promotional Items, and Print Materials for Programming</t>
  </si>
  <si>
    <t>IVOSB Subcontracting Expenses Related to Promotional Items and Print Materials for Programming</t>
  </si>
  <si>
    <t>MBE Subcontracting for Program Related DEIB Consulting, Employee Wellness Program, and Employee Professional Development</t>
  </si>
  <si>
    <t>Independent Evaluator for Program Evaluation</t>
  </si>
  <si>
    <t>Program Related Food/Beverage Expenses</t>
  </si>
  <si>
    <t>Program Related Printing Expenses</t>
  </si>
  <si>
    <t>Program Related Postage Expenses</t>
  </si>
  <si>
    <t>Program Related Mileage Reimbursements, Rental Cars &amp; Fuel Costs for Site Visits and Program Fidelity Checks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</si>
</sst>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quot;$&quot;#,##0.00_);[Red]\(&quot;$&quot;#,##0.00\)"/>
    <numFmt numFmtId="164" formatCode="&quot;$&quot;#,##0.00"/>
  </numFmts>
  <fonts count="12" x14ac:knownFonts="1">
    <font>
      <sz val="11"/>
      <color theme="1"/>
      <name val="Calibri"/>
      <family val="2"/>
      <scheme val="minor"/>
    </font>
    <font>
      <sz val="12"/>
      <color theme="1"/>
      <name val="Times New Roman"/>
      <family val="1"/>
    </font>
    <font>
      <b/>
      <sz val="12"/>
      <color theme="1"/>
      <name val="Times New Roman"/>
      <family val="1"/>
    </font>
    <font>
      <sz val="11"/>
      <color theme="1"/>
      <name val="Times New Roman"/>
      <family val="1"/>
    </font>
    <font>
      <b/>
      <sz val="11"/>
      <color theme="1"/>
      <name val="Times New Roman"/>
      <family val="1"/>
    </font>
    <font>
      <sz val="14"/>
      <color theme="1"/>
      <name val="Times New Roman"/>
      <family val="1"/>
    </font>
    <font>
      <i/>
      <sz val="10"/>
      <color theme="1"/>
      <name val="Times New Roman"/>
      <family val="1"/>
    </font>
    <font>
      <i/>
      <sz val="11"/>
      <color theme="1"/>
      <name val="Calibri"/>
      <family val="2"/>
      <scheme val="minor"/>
    </font>
    <font>
      <b/>
      <u/>
      <sz val="11"/>
      <color theme="1"/>
      <name val="Times New Roman"/>
      <family val="1"/>
    </font>
    <font>
      <i/>
      <sz val="12"/>
      <color theme="1"/>
      <name val="Times New Roman"/>
      <family val="1"/>
    </font>
    <font>
      <b/>
      <i/>
      <sz val="12"/>
      <color theme="1"/>
      <name val="Times New Roman"/>
      <family val="1"/>
    </font>
    <font>
      <sz val="9"/>
      <color theme="1"/>
      <name val="Times New Roman"/>
      <family val="1"/>
    </font>
  </fonts>
  <fills count="5">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
      <patternFill patternType="solid">
        <fgColor theme="7" tint="0.79998168889431442"/>
        <bgColor indexed="64"/>
      </patternFill>
    </fill>
  </fills>
  <borders count="27">
    <border>
      <left/>
      <right/>
      <top/>
      <bottom/>
      <diagonal/>
    </border>
    <border>
      <left style="medium">
        <color indexed="64"/>
      </left>
      <right/>
      <top/>
      <bottom/>
      <diagonal/>
    </border>
    <border>
      <left/>
      <right style="medium">
        <color indexed="64"/>
      </right>
      <top/>
      <bottom/>
      <diagonal/>
    </border>
    <border>
      <left/>
      <right/>
      <top/>
      <bottom style="medium">
        <color indexed="64"/>
      </bottom>
      <diagonal/>
    </border>
    <border>
      <left style="medium">
        <color indexed="64"/>
      </left>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double">
        <color indexed="64"/>
      </bottom>
      <diagonal/>
    </border>
    <border>
      <left style="medium">
        <color indexed="64"/>
      </left>
      <right style="medium">
        <color indexed="64"/>
      </right>
      <top style="double">
        <color indexed="64"/>
      </top>
      <bottom/>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double">
        <color indexed="64"/>
      </top>
      <bottom style="double">
        <color indexed="64"/>
      </bottom>
      <diagonal/>
    </border>
    <border>
      <left style="medium">
        <color indexed="64"/>
      </left>
      <right/>
      <top style="thin">
        <color indexed="64"/>
      </top>
      <bottom style="thin">
        <color indexed="64"/>
      </bottom>
      <diagonal/>
    </border>
    <border>
      <left style="medium">
        <color indexed="64"/>
      </left>
      <right/>
      <top style="double">
        <color indexed="64"/>
      </top>
      <bottom style="double">
        <color indexed="64"/>
      </bottom>
      <diagonal/>
    </border>
    <border>
      <left style="medium">
        <color indexed="64"/>
      </left>
      <right/>
      <top style="double">
        <color indexed="64"/>
      </top>
      <bottom style="medium">
        <color indexed="64"/>
      </bottom>
      <diagonal/>
    </border>
    <border>
      <left style="medium">
        <color indexed="64"/>
      </left>
      <right style="medium">
        <color indexed="64"/>
      </right>
      <top style="double">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double">
        <color indexed="64"/>
      </bottom>
      <diagonal/>
    </border>
    <border>
      <left/>
      <right style="medium">
        <color indexed="64"/>
      </right>
      <top/>
      <bottom style="double">
        <color indexed="64"/>
      </bottom>
      <diagonal/>
    </border>
    <border>
      <left style="medium">
        <color indexed="64"/>
      </left>
      <right style="medium">
        <color indexed="64"/>
      </right>
      <top style="thin">
        <color indexed="64"/>
      </top>
      <bottom/>
      <diagonal/>
    </border>
    <border>
      <left/>
      <right/>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style="double">
        <color indexed="64"/>
      </top>
      <bottom/>
      <diagonal/>
    </border>
    <border>
      <left/>
      <right/>
      <top style="double">
        <color indexed="64"/>
      </top>
      <bottom/>
      <diagonal/>
    </border>
    <border>
      <left style="medium">
        <color indexed="64"/>
      </left>
      <right/>
      <top/>
      <bottom style="double">
        <color indexed="64"/>
      </bottom>
      <diagonal/>
    </border>
    <border>
      <left/>
      <right style="medium">
        <color indexed="64"/>
      </right>
      <top style="double">
        <color indexed="64"/>
      </top>
      <bottom style="double">
        <color indexed="64"/>
      </bottom>
      <diagonal/>
    </border>
  </borders>
  <cellStyleXfs count="1">
    <xf numFmtId="0" fontId="0" fillId="0" borderId="0"/>
  </cellStyleXfs>
  <cellXfs count="80">
    <xf numFmtId="0" fontId="0" fillId="0" borderId="0" xfId="0"/>
    <xf numFmtId="0" fontId="0" fillId="0" borderId="0" xfId="0" applyAlignment="1">
      <alignment vertical="center" wrapText="1"/>
    </xf>
    <xf numFmtId="0" fontId="0" fillId="0" borderId="0" xfId="0" applyAlignment="1">
      <alignment vertical="center"/>
    </xf>
    <xf numFmtId="0" fontId="1" fillId="0" borderId="0" xfId="0" applyFont="1" applyAlignment="1">
      <alignment vertical="center" wrapText="1"/>
    </xf>
    <xf numFmtId="0" fontId="1" fillId="0" borderId="4" xfId="0" applyFont="1" applyBorder="1" applyAlignment="1">
      <alignment vertical="center" wrapText="1"/>
    </xf>
    <xf numFmtId="0" fontId="0" fillId="0" borderId="6" xfId="0" applyBorder="1" applyAlignment="1">
      <alignment vertical="center" wrapText="1"/>
    </xf>
    <xf numFmtId="0" fontId="1" fillId="0" borderId="12" xfId="0" applyFont="1" applyBorder="1" applyAlignment="1">
      <alignment vertical="center" wrapText="1"/>
    </xf>
    <xf numFmtId="0" fontId="2" fillId="0" borderId="5" xfId="0" applyFont="1" applyBorder="1" applyAlignment="1">
      <alignment horizontal="center" vertical="top" wrapText="1"/>
    </xf>
    <xf numFmtId="0" fontId="6" fillId="0" borderId="8" xfId="0" applyFont="1" applyBorder="1" applyAlignment="1">
      <alignment horizontal="center" vertical="center" wrapText="1"/>
    </xf>
    <xf numFmtId="0" fontId="6" fillId="0" borderId="6" xfId="0" applyFont="1" applyBorder="1" applyAlignment="1">
      <alignment horizontal="center" vertical="center" wrapText="1"/>
    </xf>
    <xf numFmtId="0" fontId="0" fillId="0" borderId="3" xfId="0" applyBorder="1" applyAlignment="1">
      <alignment vertical="center"/>
    </xf>
    <xf numFmtId="0" fontId="1" fillId="0" borderId="13"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1" xfId="0" applyFont="1" applyBorder="1" applyAlignment="1">
      <alignment horizontal="center" vertical="center" wrapText="1"/>
    </xf>
    <xf numFmtId="9" fontId="6" fillId="0" borderId="8" xfId="0" quotePrefix="1" applyNumberFormat="1" applyFont="1" applyBorder="1" applyAlignment="1">
      <alignment horizontal="center" vertical="center" wrapText="1"/>
    </xf>
    <xf numFmtId="0" fontId="3" fillId="0" borderId="0" xfId="0" applyFont="1" applyAlignment="1">
      <alignment horizontal="right"/>
    </xf>
    <xf numFmtId="0" fontId="1" fillId="0" borderId="21" xfId="0" applyFont="1" applyBorder="1" applyAlignment="1">
      <alignment vertical="center" wrapText="1"/>
    </xf>
    <xf numFmtId="0" fontId="1" fillId="0" borderId="15" xfId="0" applyFont="1" applyBorder="1" applyAlignment="1">
      <alignment vertical="center" wrapText="1"/>
    </xf>
    <xf numFmtId="0" fontId="1" fillId="0" borderId="17" xfId="0" applyFont="1" applyBorder="1" applyAlignment="1">
      <alignment vertical="center" wrapText="1"/>
    </xf>
    <xf numFmtId="0" fontId="0" fillId="0" borderId="8" xfId="0" applyBorder="1" applyAlignment="1">
      <alignment vertical="center" wrapText="1"/>
    </xf>
    <xf numFmtId="0" fontId="7" fillId="0" borderId="8" xfId="0" applyFont="1" applyBorder="1" applyAlignment="1">
      <alignment horizontal="center" vertical="center" wrapText="1"/>
    </xf>
    <xf numFmtId="0" fontId="2" fillId="0" borderId="24" xfId="0" applyFont="1" applyBorder="1" applyAlignment="1">
      <alignment horizontal="right" vertical="center" wrapText="1"/>
    </xf>
    <xf numFmtId="0" fontId="2" fillId="0" borderId="14" xfId="0" applyFont="1" applyBorder="1" applyAlignment="1">
      <alignment horizontal="right" vertical="center" wrapText="1"/>
    </xf>
    <xf numFmtId="0" fontId="3" fillId="0" borderId="0" xfId="0" applyFont="1" applyAlignment="1">
      <alignment vertical="top" wrapText="1"/>
    </xf>
    <xf numFmtId="9" fontId="7" fillId="0" borderId="8" xfId="0" quotePrefix="1" applyNumberFormat="1" applyFont="1" applyBorder="1" applyAlignment="1">
      <alignment horizontal="center" vertical="center" wrapText="1"/>
    </xf>
    <xf numFmtId="0" fontId="1" fillId="0" borderId="0" xfId="0" applyFont="1" applyAlignment="1">
      <alignment horizontal="right"/>
    </xf>
    <xf numFmtId="0" fontId="0" fillId="0" borderId="18" xfId="0" applyBorder="1" applyAlignment="1">
      <alignment horizontal="center" vertical="center" wrapText="1"/>
    </xf>
    <xf numFmtId="0" fontId="1" fillId="4" borderId="15" xfId="0" applyFont="1" applyFill="1" applyBorder="1" applyAlignment="1">
      <alignment vertical="center" wrapText="1"/>
    </xf>
    <xf numFmtId="0" fontId="1" fillId="4" borderId="12" xfId="0" applyFont="1" applyFill="1" applyBorder="1" applyAlignment="1">
      <alignment vertical="center" wrapText="1"/>
    </xf>
    <xf numFmtId="164" fontId="0" fillId="4" borderId="15" xfId="0" applyNumberFormat="1" applyFill="1" applyBorder="1" applyAlignment="1">
      <alignment vertical="center" wrapText="1"/>
    </xf>
    <xf numFmtId="164" fontId="0" fillId="4" borderId="16" xfId="0" applyNumberFormat="1" applyFill="1" applyBorder="1" applyAlignment="1">
      <alignment vertical="center" wrapText="1"/>
    </xf>
    <xf numFmtId="164" fontId="0" fillId="4" borderId="17" xfId="0" applyNumberFormat="1" applyFill="1" applyBorder="1" applyAlignment="1">
      <alignment vertical="center" wrapText="1"/>
    </xf>
    <xf numFmtId="164" fontId="0" fillId="3" borderId="15" xfId="0" applyNumberFormat="1" applyFill="1" applyBorder="1" applyAlignment="1">
      <alignment vertical="center" wrapText="1"/>
    </xf>
    <xf numFmtId="164" fontId="0" fillId="4" borderId="9" xfId="0" applyNumberFormat="1" applyFill="1" applyBorder="1" applyAlignment="1">
      <alignment vertical="center" wrapText="1"/>
    </xf>
    <xf numFmtId="164" fontId="0" fillId="4" borderId="19" xfId="0" applyNumberFormat="1" applyFill="1" applyBorder="1" applyAlignment="1">
      <alignment vertical="center" wrapText="1"/>
    </xf>
    <xf numFmtId="164" fontId="0" fillId="4" borderId="6" xfId="0" applyNumberFormat="1" applyFill="1" applyBorder="1" applyAlignment="1">
      <alignment vertical="center" wrapText="1"/>
    </xf>
    <xf numFmtId="164" fontId="0" fillId="3" borderId="10" xfId="0" applyNumberFormat="1" applyFill="1" applyBorder="1" applyAlignment="1">
      <alignment vertical="center" wrapText="1"/>
    </xf>
    <xf numFmtId="0" fontId="9" fillId="2" borderId="11" xfId="0" applyFont="1" applyFill="1" applyBorder="1" applyAlignment="1">
      <alignment vertical="center" wrapText="1"/>
    </xf>
    <xf numFmtId="8" fontId="7" fillId="2" borderId="6" xfId="0" applyNumberFormat="1" applyFont="1" applyFill="1" applyBorder="1" applyAlignment="1">
      <alignment vertical="center" wrapText="1"/>
    </xf>
    <xf numFmtId="8" fontId="7" fillId="2" borderId="8" xfId="0" applyNumberFormat="1" applyFont="1" applyFill="1" applyBorder="1" applyAlignment="1">
      <alignment vertical="center" wrapText="1"/>
    </xf>
    <xf numFmtId="2" fontId="7" fillId="2" borderId="11" xfId="0" applyNumberFormat="1" applyFont="1" applyFill="1" applyBorder="1" applyAlignment="1">
      <alignment vertical="center" wrapText="1"/>
    </xf>
    <xf numFmtId="2" fontId="0" fillId="4" borderId="15" xfId="0" applyNumberFormat="1" applyFill="1" applyBorder="1" applyAlignment="1">
      <alignment vertical="center" wrapText="1"/>
    </xf>
    <xf numFmtId="2" fontId="0" fillId="4" borderId="16" xfId="0" applyNumberFormat="1" applyFill="1" applyBorder="1" applyAlignment="1">
      <alignment vertical="center" wrapText="1"/>
    </xf>
    <xf numFmtId="0" fontId="7" fillId="2" borderId="8" xfId="0" applyFont="1" applyFill="1" applyBorder="1" applyAlignment="1">
      <alignment vertical="center" wrapText="1"/>
    </xf>
    <xf numFmtId="0" fontId="7" fillId="2" borderId="11" xfId="0" applyFont="1" applyFill="1" applyBorder="1" applyAlignment="1">
      <alignment vertical="center" wrapText="1"/>
    </xf>
    <xf numFmtId="164" fontId="7" fillId="2" borderId="8" xfId="0" applyNumberFormat="1" applyFont="1" applyFill="1" applyBorder="1" applyAlignment="1">
      <alignment vertical="center" wrapText="1"/>
    </xf>
    <xf numFmtId="164" fontId="7" fillId="2" borderId="11" xfId="0" applyNumberFormat="1" applyFont="1" applyFill="1" applyBorder="1" applyAlignment="1">
      <alignment vertical="center" wrapText="1"/>
    </xf>
    <xf numFmtId="164" fontId="0" fillId="3" borderId="7" xfId="0" applyNumberFormat="1" applyFill="1" applyBorder="1" applyAlignment="1">
      <alignment vertical="center" wrapText="1"/>
    </xf>
    <xf numFmtId="164" fontId="0" fillId="2" borderId="8" xfId="0" applyNumberFormat="1" applyFill="1" applyBorder="1" applyAlignment="1">
      <alignment vertical="center" wrapText="1"/>
    </xf>
    <xf numFmtId="164" fontId="0" fillId="2" borderId="11" xfId="0" applyNumberFormat="1" applyFill="1" applyBorder="1" applyAlignment="1">
      <alignment vertical="center" wrapText="1"/>
    </xf>
    <xf numFmtId="2" fontId="0" fillId="4" borderId="9" xfId="0" applyNumberFormat="1" applyFill="1" applyBorder="1" applyAlignment="1">
      <alignment vertical="center" wrapText="1"/>
    </xf>
    <xf numFmtId="164" fontId="0" fillId="3" borderId="9" xfId="0" applyNumberFormat="1" applyFill="1" applyBorder="1" applyAlignment="1">
      <alignment vertical="center" wrapText="1"/>
    </xf>
    <xf numFmtId="2" fontId="7" fillId="2" borderId="8" xfId="0" applyNumberFormat="1" applyFont="1" applyFill="1" applyBorder="1" applyAlignment="1">
      <alignment vertical="center" wrapText="1"/>
    </xf>
    <xf numFmtId="0" fontId="7" fillId="2" borderId="8" xfId="0" applyFont="1" applyFill="1" applyBorder="1" applyAlignment="1">
      <alignment horizontal="center" vertical="center" wrapText="1"/>
    </xf>
    <xf numFmtId="0" fontId="0" fillId="4" borderId="15" xfId="0" applyFill="1" applyBorder="1" applyAlignment="1">
      <alignment horizontal="center" vertical="center" wrapText="1"/>
    </xf>
    <xf numFmtId="0" fontId="0" fillId="4" borderId="19" xfId="0" applyFill="1" applyBorder="1" applyAlignment="1">
      <alignment vertical="center" wrapText="1"/>
    </xf>
    <xf numFmtId="164" fontId="1" fillId="0" borderId="11" xfId="0" applyNumberFormat="1" applyFont="1" applyBorder="1" applyAlignment="1">
      <alignment horizontal="center" vertical="center" wrapText="1"/>
    </xf>
    <xf numFmtId="0" fontId="7" fillId="2" borderId="9" xfId="0" applyFont="1" applyFill="1" applyBorder="1" applyAlignment="1">
      <alignment vertical="center" wrapText="1"/>
    </xf>
    <xf numFmtId="0" fontId="10" fillId="2" borderId="1" xfId="0" applyFont="1" applyFill="1" applyBorder="1" applyAlignment="1">
      <alignment vertical="center" wrapText="1"/>
    </xf>
    <xf numFmtId="164" fontId="0" fillId="4" borderId="22" xfId="0" applyNumberFormat="1" applyFill="1" applyBorder="1" applyAlignment="1">
      <alignment vertical="center" wrapText="1"/>
    </xf>
    <xf numFmtId="0" fontId="1" fillId="4" borderId="16" xfId="0" applyFont="1" applyFill="1" applyBorder="1" applyAlignment="1">
      <alignment vertical="center" wrapText="1"/>
    </xf>
    <xf numFmtId="0" fontId="0" fillId="4" borderId="16" xfId="0" applyFill="1" applyBorder="1" applyAlignment="1">
      <alignment vertical="center" wrapText="1"/>
    </xf>
    <xf numFmtId="3" fontId="0" fillId="4" borderId="15" xfId="0" applyNumberFormat="1" applyFill="1" applyBorder="1" applyAlignment="1">
      <alignment vertical="center" wrapText="1"/>
    </xf>
    <xf numFmtId="0" fontId="0" fillId="4" borderId="16" xfId="0" applyFill="1" applyBorder="1" applyAlignment="1">
      <alignment horizontal="right" vertical="center" wrapText="1"/>
    </xf>
    <xf numFmtId="164" fontId="0" fillId="4" borderId="16" xfId="0" applyNumberFormat="1" applyFill="1" applyBorder="1" applyAlignment="1">
      <alignment horizontal="right" vertical="center" wrapText="1"/>
    </xf>
    <xf numFmtId="0" fontId="1" fillId="4" borderId="22" xfId="0" applyFont="1" applyFill="1" applyBorder="1" applyAlignment="1">
      <alignment vertical="center" wrapText="1"/>
    </xf>
    <xf numFmtId="164" fontId="0" fillId="4" borderId="19" xfId="0" applyNumberFormat="1" applyFill="1" applyBorder="1" applyAlignment="1">
      <alignment horizontal="right" vertical="center" wrapText="1"/>
    </xf>
    <xf numFmtId="0" fontId="0" fillId="0" borderId="2" xfId="0" applyBorder="1" applyAlignment="1">
      <alignment horizontal="center" vertical="center" wrapText="1"/>
    </xf>
    <xf numFmtId="0" fontId="3" fillId="0" borderId="0" xfId="0" applyFont="1" applyAlignment="1">
      <alignment horizontal="left" vertical="center" wrapText="1"/>
    </xf>
    <xf numFmtId="0" fontId="0" fillId="0" borderId="20" xfId="0" applyBorder="1" applyAlignment="1">
      <alignment horizontal="left" vertical="center"/>
    </xf>
    <xf numFmtId="0" fontId="6" fillId="0" borderId="25" xfId="0" applyFont="1" applyBorder="1" applyAlignment="1">
      <alignment horizontal="center" vertical="center" wrapText="1"/>
    </xf>
    <xf numFmtId="0" fontId="6" fillId="0" borderId="18" xfId="0" applyFont="1" applyBorder="1" applyAlignment="1">
      <alignment horizontal="center" vertical="center" wrapText="1"/>
    </xf>
    <xf numFmtId="0" fontId="2" fillId="0" borderId="24" xfId="0" applyFont="1" applyBorder="1" applyAlignment="1">
      <alignment horizontal="right" vertical="center" wrapText="1"/>
    </xf>
    <xf numFmtId="0" fontId="2" fillId="0" borderId="23" xfId="0" applyFont="1" applyBorder="1" applyAlignment="1">
      <alignment horizontal="right" vertical="center" wrapText="1"/>
    </xf>
    <xf numFmtId="0" fontId="3" fillId="0" borderId="0" xfId="0" applyFont="1" applyAlignment="1">
      <alignment horizontal="left" vertical="top" wrapText="1"/>
    </xf>
    <xf numFmtId="0" fontId="7" fillId="0" borderId="25" xfId="0" applyFont="1" applyBorder="1" applyAlignment="1">
      <alignment horizontal="center" vertical="center" wrapText="1"/>
    </xf>
    <xf numFmtId="0" fontId="7" fillId="0" borderId="18" xfId="0" applyFont="1" applyBorder="1" applyAlignment="1">
      <alignment horizontal="center" vertical="center" wrapText="1"/>
    </xf>
    <xf numFmtId="0" fontId="2" fillId="0" borderId="2" xfId="0" applyFont="1" applyBorder="1" applyAlignment="1">
      <alignment horizontal="center" vertical="center" wrapText="1"/>
    </xf>
    <xf numFmtId="164" fontId="7" fillId="2" borderId="13" xfId="0" applyNumberFormat="1" applyFont="1" applyFill="1" applyBorder="1" applyAlignment="1">
      <alignment horizontal="center" vertical="center" wrapText="1"/>
    </xf>
    <xf numFmtId="164" fontId="7" fillId="2" borderId="26" xfId="0" applyNumberFormat="1"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15BDBE-AE95-4965-A97B-1B2466095CCF}">
  <dimension ref="A1:D22"/>
  <sheetViews>
    <sheetView tabSelected="1" topLeftCell="A2" workbookViewId="0">
      <selection activeCell="D16" sqref="D16"/>
    </sheetView>
  </sheetViews>
  <sheetFormatPr defaultColWidth="9.109375" defaultRowHeight="14.4" x14ac:dyDescent="0.3"/>
  <cols>
    <col min="1" max="1" width="23.33203125" style="2" customWidth="1"/>
    <col min="2" max="3" width="22.33203125" style="2" customWidth="1"/>
    <col min="4" max="4" width="26.33203125" style="2" customWidth="1"/>
    <col min="5" max="16384" width="9.109375" style="2"/>
  </cols>
  <sheetData>
    <row r="1" spans="1:4" ht="65.25" customHeight="1" x14ac:dyDescent="0.25">
      <c r="A1" s="15" t="s">
        <v>15</v>
      </c>
      <c r="B1" s="69" t="s">
        <v>80</v>
      </c>
      <c r="C1" s="69"/>
      <c r="D1" s="69"/>
    </row>
    <row r="2" spans="1:4" ht="29.25" customHeight="1" thickBot="1" x14ac:dyDescent="0.35">
      <c r="B2" s="10"/>
    </row>
    <row r="3" spans="1:4" s="1" customFormat="1" ht="66" customHeight="1" x14ac:dyDescent="0.3">
      <c r="A3" s="67"/>
      <c r="B3" s="7" t="s">
        <v>75</v>
      </c>
      <c r="C3" s="7" t="s">
        <v>76</v>
      </c>
      <c r="D3" s="7" t="s">
        <v>77</v>
      </c>
    </row>
    <row r="4" spans="1:4" s="1" customFormat="1" ht="36" customHeight="1" x14ac:dyDescent="0.3">
      <c r="A4" s="67"/>
      <c r="B4" s="9" t="s">
        <v>11</v>
      </c>
      <c r="C4" s="9" t="s">
        <v>0</v>
      </c>
      <c r="D4" s="9" t="s">
        <v>78</v>
      </c>
    </row>
    <row r="5" spans="1:4" s="1" customFormat="1" ht="16.5" customHeight="1" thickBot="1" x14ac:dyDescent="0.35">
      <c r="A5" s="26"/>
      <c r="B5" s="8"/>
      <c r="C5" s="70" t="s">
        <v>59</v>
      </c>
      <c r="D5" s="71"/>
    </row>
    <row r="6" spans="1:4" s="1" customFormat="1" ht="27" customHeight="1" thickTop="1" thickBot="1" x14ac:dyDescent="0.35">
      <c r="A6" s="37" t="s">
        <v>74</v>
      </c>
      <c r="B6" s="44"/>
      <c r="C6" s="57"/>
      <c r="D6" s="57"/>
    </row>
    <row r="7" spans="1:4" s="1" customFormat="1" ht="20.100000000000001" customHeight="1" thickTop="1" x14ac:dyDescent="0.3">
      <c r="A7" s="16" t="s">
        <v>7</v>
      </c>
      <c r="B7" s="59">
        <v>1969366.83</v>
      </c>
      <c r="C7" s="29">
        <v>1102233.1000000001</v>
      </c>
      <c r="D7" s="29">
        <v>867133.73</v>
      </c>
    </row>
    <row r="8" spans="1:4" s="1" customFormat="1" ht="20.100000000000001" customHeight="1" thickBot="1" x14ac:dyDescent="0.35">
      <c r="A8" s="18" t="s">
        <v>1</v>
      </c>
      <c r="B8" s="34">
        <v>481403.45</v>
      </c>
      <c r="C8" s="34">
        <v>407005.16</v>
      </c>
      <c r="D8" s="34">
        <v>74398.289999999994</v>
      </c>
    </row>
    <row r="9" spans="1:4" s="1" customFormat="1" ht="27" customHeight="1" thickTop="1" thickBot="1" x14ac:dyDescent="0.35">
      <c r="A9" s="58" t="s">
        <v>2</v>
      </c>
      <c r="B9" s="57"/>
      <c r="C9" s="57"/>
      <c r="D9" s="44"/>
    </row>
    <row r="10" spans="1:4" s="1" customFormat="1" ht="20.100000000000001" customHeight="1" thickTop="1" x14ac:dyDescent="0.3">
      <c r="A10" s="17" t="s">
        <v>23</v>
      </c>
      <c r="B10" s="29">
        <v>16970.84</v>
      </c>
      <c r="C10" s="29">
        <v>1823.01</v>
      </c>
      <c r="D10" s="59">
        <v>15147.83</v>
      </c>
    </row>
    <row r="11" spans="1:4" s="1" customFormat="1" ht="20.100000000000001" customHeight="1" x14ac:dyDescent="0.3">
      <c r="A11" s="6" t="s">
        <v>3</v>
      </c>
      <c r="B11" s="30">
        <v>11712</v>
      </c>
      <c r="C11" s="30">
        <v>3752</v>
      </c>
      <c r="D11" s="30">
        <v>7960</v>
      </c>
    </row>
    <row r="12" spans="1:4" s="1" customFormat="1" ht="20.100000000000001" customHeight="1" x14ac:dyDescent="0.3">
      <c r="A12" s="6" t="s">
        <v>4</v>
      </c>
      <c r="B12" s="30">
        <v>0</v>
      </c>
      <c r="C12" s="30">
        <v>0</v>
      </c>
      <c r="D12" s="30">
        <v>0</v>
      </c>
    </row>
    <row r="13" spans="1:4" s="1" customFormat="1" ht="20.100000000000001" customHeight="1" x14ac:dyDescent="0.3">
      <c r="A13" s="6" t="s">
        <v>8</v>
      </c>
      <c r="B13" s="30">
        <v>48495.55</v>
      </c>
      <c r="C13" s="30">
        <v>10065</v>
      </c>
      <c r="D13" s="30">
        <v>38430.550000000003</v>
      </c>
    </row>
    <row r="14" spans="1:4" s="1" customFormat="1" ht="20.100000000000001" customHeight="1" x14ac:dyDescent="0.3">
      <c r="A14" s="6" t="s">
        <v>9</v>
      </c>
      <c r="B14" s="30">
        <v>462055.01</v>
      </c>
      <c r="C14" s="30">
        <v>36185.35</v>
      </c>
      <c r="D14" s="30">
        <v>425869.66</v>
      </c>
    </row>
    <row r="15" spans="1:4" s="1" customFormat="1" ht="20.100000000000001" customHeight="1" thickBot="1" x14ac:dyDescent="0.35">
      <c r="A15" s="4" t="s">
        <v>10</v>
      </c>
      <c r="B15" s="31">
        <v>360078.01</v>
      </c>
      <c r="C15" s="31">
        <v>59905.57</v>
      </c>
      <c r="D15" s="34">
        <v>301059.94</v>
      </c>
    </row>
    <row r="16" spans="1:4" s="1" customFormat="1" ht="16.8" thickTop="1" thickBot="1" x14ac:dyDescent="0.35">
      <c r="A16" s="11" t="s">
        <v>12</v>
      </c>
      <c r="B16" s="12" t="s">
        <v>13</v>
      </c>
      <c r="C16" s="12" t="s">
        <v>13</v>
      </c>
      <c r="D16" s="13" t="s">
        <v>79</v>
      </c>
    </row>
    <row r="17" spans="1:4" s="1" customFormat="1" ht="32.4" thickTop="1" thickBot="1" x14ac:dyDescent="0.35">
      <c r="A17" s="22" t="s">
        <v>5</v>
      </c>
      <c r="B17" s="36">
        <f>SUM(B7:B15)</f>
        <v>3350081.6899999995</v>
      </c>
      <c r="C17" s="36">
        <f t="shared" ref="C17:D17" si="0">SUM(C7:C15)</f>
        <v>1620969.1900000002</v>
      </c>
      <c r="D17" s="36">
        <f t="shared" si="0"/>
        <v>1730000</v>
      </c>
    </row>
    <row r="18" spans="1:4" ht="15.6" x14ac:dyDescent="0.3">
      <c r="A18" s="3" t="s">
        <v>6</v>
      </c>
    </row>
    <row r="19" spans="1:4" x14ac:dyDescent="0.3">
      <c r="A19" s="68" t="s">
        <v>33</v>
      </c>
      <c r="B19" s="68"/>
      <c r="C19" s="68"/>
      <c r="D19" s="68"/>
    </row>
    <row r="20" spans="1:4" x14ac:dyDescent="0.3">
      <c r="A20" s="68"/>
      <c r="B20" s="68"/>
      <c r="C20" s="68"/>
      <c r="D20" s="68"/>
    </row>
    <row r="21" spans="1:4" x14ac:dyDescent="0.3">
      <c r="A21" s="68"/>
      <c r="B21" s="68"/>
      <c r="C21" s="68"/>
      <c r="D21" s="68"/>
    </row>
    <row r="22" spans="1:4" ht="81.75" customHeight="1" x14ac:dyDescent="0.3">
      <c r="A22" s="68"/>
      <c r="B22" s="68"/>
      <c r="C22" s="68"/>
      <c r="D22" s="68"/>
    </row>
  </sheetData>
  <mergeCells count="4">
    <mergeCell ref="A3:A4"/>
    <mergeCell ref="A19:D22"/>
    <mergeCell ref="B1:D1"/>
    <mergeCell ref="C5:D5"/>
  </mergeCells>
  <printOptions horizontalCentered="1"/>
  <pageMargins left="0.2" right="0.2" top="0.5" bottom="0.5" header="0.3" footer="0.3"/>
  <pageSetup orientation="portrait" r:id="rId1"/>
  <headerFooter>
    <oddHeader>&amp;C&amp;"Times New Roman,Bold"&amp;12REGIONAL SCHOOL BASED PREVENTION EBP
ATTACHMENT D:  COST PROPOSAL - BUDGET SUMMARY</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01B681-561F-43B1-B3A5-8D76023448D6}">
  <dimension ref="A1:I15"/>
  <sheetViews>
    <sheetView workbookViewId="0">
      <selection activeCell="A8" sqref="A8"/>
    </sheetView>
  </sheetViews>
  <sheetFormatPr defaultColWidth="9.109375" defaultRowHeight="14.4" x14ac:dyDescent="0.3"/>
  <cols>
    <col min="1" max="1" width="28" style="2" customWidth="1"/>
    <col min="2" max="6" width="12.6640625" style="2" customWidth="1"/>
    <col min="7" max="7" width="14.5546875" style="2" customWidth="1"/>
    <col min="8" max="8" width="13.6640625" style="2" customWidth="1"/>
    <col min="9" max="9" width="12.6640625" style="2" customWidth="1"/>
    <col min="10" max="16384" width="9.109375" style="2"/>
  </cols>
  <sheetData>
    <row r="1" spans="1:9" ht="47.25" customHeight="1" x14ac:dyDescent="0.3">
      <c r="A1" s="25" t="s">
        <v>15</v>
      </c>
      <c r="B1" s="69" t="s">
        <v>80</v>
      </c>
      <c r="C1" s="69"/>
      <c r="D1" s="69"/>
    </row>
    <row r="2" spans="1:9" ht="36" customHeight="1" thickBot="1" x14ac:dyDescent="0.35">
      <c r="B2" s="10"/>
    </row>
    <row r="3" spans="1:9" s="1" customFormat="1" ht="88.5" customHeight="1" x14ac:dyDescent="0.3">
      <c r="A3" s="67"/>
      <c r="B3" s="7" t="s">
        <v>17</v>
      </c>
      <c r="C3" s="7" t="s">
        <v>16</v>
      </c>
      <c r="D3" s="7" t="s">
        <v>18</v>
      </c>
      <c r="E3" s="7" t="s">
        <v>55</v>
      </c>
      <c r="F3" s="7" t="s">
        <v>56</v>
      </c>
      <c r="G3" s="7" t="s">
        <v>57</v>
      </c>
      <c r="H3" s="7" t="s">
        <v>60</v>
      </c>
      <c r="I3" s="7" t="s">
        <v>61</v>
      </c>
    </row>
    <row r="4" spans="1:9" s="1" customFormat="1" ht="21" customHeight="1" thickBot="1" x14ac:dyDescent="0.35">
      <c r="A4" s="67"/>
      <c r="B4" s="14" t="s">
        <v>19</v>
      </c>
      <c r="C4" s="14" t="s">
        <v>19</v>
      </c>
      <c r="D4" s="9" t="s">
        <v>29</v>
      </c>
      <c r="E4" s="20" t="s">
        <v>25</v>
      </c>
      <c r="F4" s="20" t="s">
        <v>26</v>
      </c>
      <c r="G4" s="20" t="s">
        <v>24</v>
      </c>
      <c r="H4" s="75" t="s">
        <v>73</v>
      </c>
      <c r="I4" s="76"/>
    </row>
    <row r="5" spans="1:9" s="1" customFormat="1" ht="27" customHeight="1" thickTop="1" thickBot="1" x14ac:dyDescent="0.35">
      <c r="A5" s="37" t="s">
        <v>14</v>
      </c>
      <c r="B5" s="38">
        <v>50000</v>
      </c>
      <c r="C5" s="39">
        <v>5000</v>
      </c>
      <c r="D5" s="40">
        <v>0.5</v>
      </c>
      <c r="E5" s="45">
        <f>B5*D5</f>
        <v>25000</v>
      </c>
      <c r="F5" s="45">
        <f>C5*D5</f>
        <v>2500</v>
      </c>
      <c r="G5" s="45">
        <f>E5+F5</f>
        <v>27500</v>
      </c>
      <c r="H5" s="48">
        <v>0</v>
      </c>
      <c r="I5" s="49">
        <v>27500</v>
      </c>
    </row>
    <row r="6" spans="1:9" s="1" customFormat="1" ht="73.95" customHeight="1" thickTop="1" thickBot="1" x14ac:dyDescent="0.35">
      <c r="A6" s="28" t="s">
        <v>100</v>
      </c>
      <c r="B6" s="29">
        <v>401135.06</v>
      </c>
      <c r="C6" s="29">
        <v>89489.99</v>
      </c>
      <c r="D6" s="41">
        <v>0.75134186999999997</v>
      </c>
      <c r="E6" s="32">
        <f>B6*D6</f>
        <v>301389.56610296218</v>
      </c>
      <c r="F6" s="32">
        <f>C6*D6</f>
        <v>67237.576432881295</v>
      </c>
      <c r="G6" s="32">
        <f>E6+F6</f>
        <v>368627.14253584348</v>
      </c>
      <c r="H6" s="33">
        <v>345940.32</v>
      </c>
      <c r="I6" s="33">
        <v>22686.82</v>
      </c>
    </row>
    <row r="7" spans="1:9" s="1" customFormat="1" ht="82.2" customHeight="1" thickTop="1" thickBot="1" x14ac:dyDescent="0.35">
      <c r="A7" s="28" t="s">
        <v>101</v>
      </c>
      <c r="B7" s="30">
        <v>80450.080000000002</v>
      </c>
      <c r="C7" s="30">
        <v>13115.72</v>
      </c>
      <c r="D7" s="42">
        <v>1</v>
      </c>
      <c r="E7" s="32">
        <f t="shared" ref="E7:E8" si="0">B7*D7</f>
        <v>80450.080000000002</v>
      </c>
      <c r="F7" s="32">
        <f t="shared" ref="F7:F8" si="1">C7*D7</f>
        <v>13115.72</v>
      </c>
      <c r="G7" s="32">
        <f t="shared" ref="G7:G8" si="2">E7+F7</f>
        <v>93565.8</v>
      </c>
      <c r="H7" s="30">
        <v>83741.570000000007</v>
      </c>
      <c r="I7" s="34">
        <v>9824.23</v>
      </c>
    </row>
    <row r="8" spans="1:9" s="1" customFormat="1" ht="51.6" customHeight="1" thickTop="1" thickBot="1" x14ac:dyDescent="0.35">
      <c r="A8" s="60" t="s">
        <v>81</v>
      </c>
      <c r="B8" s="30">
        <v>4066815.36</v>
      </c>
      <c r="C8" s="30">
        <v>1027382.03</v>
      </c>
      <c r="D8" s="42">
        <v>0.39036126500000001</v>
      </c>
      <c r="E8" s="32">
        <f t="shared" si="0"/>
        <v>1587527.1884510303</v>
      </c>
      <c r="F8" s="32">
        <f t="shared" si="1"/>
        <v>401050.14886906795</v>
      </c>
      <c r="G8" s="32">
        <f t="shared" si="2"/>
        <v>1988577.3373200982</v>
      </c>
      <c r="H8" s="35">
        <v>511850.13</v>
      </c>
      <c r="I8" s="30">
        <v>1476727.21</v>
      </c>
    </row>
    <row r="9" spans="1:9" s="1" customFormat="1" ht="17.25" customHeight="1" thickTop="1" thickBot="1" x14ac:dyDescent="0.35">
      <c r="A9" s="11" t="s">
        <v>28</v>
      </c>
      <c r="B9" s="12" t="s">
        <v>27</v>
      </c>
      <c r="C9" s="12" t="s">
        <v>27</v>
      </c>
      <c r="D9" s="13" t="s">
        <v>27</v>
      </c>
      <c r="E9" s="13" t="s">
        <v>27</v>
      </c>
      <c r="F9" s="13" t="s">
        <v>27</v>
      </c>
      <c r="G9" s="13" t="s">
        <v>21</v>
      </c>
      <c r="H9" s="13" t="s">
        <v>20</v>
      </c>
      <c r="I9" s="13" t="s">
        <v>27</v>
      </c>
    </row>
    <row r="10" spans="1:9" s="1" customFormat="1" ht="33" customHeight="1" thickTop="1" thickBot="1" x14ac:dyDescent="0.35">
      <c r="A10" s="72" t="s">
        <v>22</v>
      </c>
      <c r="B10" s="72"/>
      <c r="C10" s="72"/>
      <c r="D10" s="73"/>
      <c r="E10" s="36">
        <f>SUM(E6:E8)</f>
        <v>1969366.8345539924</v>
      </c>
      <c r="F10" s="36">
        <f>SUM(F6:F8)</f>
        <v>481403.44530194928</v>
      </c>
      <c r="G10" s="36">
        <f>SUM(G6:G8)</f>
        <v>2450770.2798559414</v>
      </c>
      <c r="H10" s="36">
        <f>SUM(H6:H8)</f>
        <v>941532.02</v>
      </c>
      <c r="I10" s="47">
        <f>SUM(I6:I8)</f>
        <v>1509238.26</v>
      </c>
    </row>
    <row r="11" spans="1:9" ht="15.6" x14ac:dyDescent="0.3">
      <c r="A11" s="3" t="s">
        <v>6</v>
      </c>
    </row>
    <row r="12" spans="1:9" ht="15" customHeight="1" x14ac:dyDescent="0.3">
      <c r="A12" s="74" t="s">
        <v>34</v>
      </c>
      <c r="B12" s="74"/>
      <c r="C12" s="74"/>
      <c r="D12" s="74"/>
      <c r="E12" s="74"/>
      <c r="F12" s="74"/>
      <c r="G12" s="74"/>
      <c r="H12" s="74"/>
      <c r="I12" s="74"/>
    </row>
    <row r="13" spans="1:9" x14ac:dyDescent="0.3">
      <c r="A13" s="74"/>
      <c r="B13" s="74"/>
      <c r="C13" s="74"/>
      <c r="D13" s="74"/>
      <c r="E13" s="74"/>
      <c r="F13" s="74"/>
      <c r="G13" s="74"/>
      <c r="H13" s="74"/>
      <c r="I13" s="74"/>
    </row>
    <row r="14" spans="1:9" ht="39.75" customHeight="1" x14ac:dyDescent="0.3">
      <c r="A14" s="74"/>
      <c r="B14" s="74"/>
      <c r="C14" s="74"/>
      <c r="D14" s="74"/>
      <c r="E14" s="74"/>
      <c r="F14" s="74"/>
      <c r="G14" s="74"/>
      <c r="H14" s="74"/>
      <c r="I14" s="74"/>
    </row>
    <row r="15" spans="1:9" x14ac:dyDescent="0.3">
      <c r="A15" s="23"/>
      <c r="B15" s="23"/>
      <c r="C15" s="23"/>
      <c r="D15" s="23"/>
      <c r="E15" s="23"/>
      <c r="F15" s="23"/>
      <c r="G15" s="23"/>
      <c r="H15" s="23"/>
      <c r="I15" s="23"/>
    </row>
  </sheetData>
  <mergeCells count="5">
    <mergeCell ref="B1:D1"/>
    <mergeCell ref="A3:A4"/>
    <mergeCell ref="A10:D10"/>
    <mergeCell ref="A12:I14"/>
    <mergeCell ref="H4:I4"/>
  </mergeCells>
  <printOptions horizontalCentered="1"/>
  <pageMargins left="0.25" right="0.25" top="0.75" bottom="0.75" header="0.3" footer="0.3"/>
  <pageSetup orientation="landscape" r:id="rId1"/>
  <headerFooter>
    <oddHeader>&amp;C&amp;"Times New Roman,Bold"&amp;12REGIONAL SCHOOL BASED PREVENTION EBP
ATTACHMENT D:  COST PROPOSAL - PERSONNEL</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C0699F-2365-45A5-B47B-386D05190FF7}">
  <dimension ref="A1:D14"/>
  <sheetViews>
    <sheetView workbookViewId="0">
      <selection activeCell="G5" sqref="G5"/>
    </sheetView>
  </sheetViews>
  <sheetFormatPr defaultColWidth="9.109375" defaultRowHeight="14.4" x14ac:dyDescent="0.3"/>
  <cols>
    <col min="1" max="1" width="56.6640625" style="2" customWidth="1"/>
    <col min="2" max="4" width="14.5546875" style="2" customWidth="1"/>
    <col min="5" max="16384" width="9.109375" style="2"/>
  </cols>
  <sheetData>
    <row r="1" spans="1:4" ht="42.75" customHeight="1" x14ac:dyDescent="0.3">
      <c r="A1" s="25" t="s">
        <v>15</v>
      </c>
      <c r="B1" s="69" t="s">
        <v>80</v>
      </c>
      <c r="C1" s="69"/>
      <c r="D1" s="69"/>
    </row>
    <row r="2" spans="1:4" ht="33" customHeight="1" thickBot="1" x14ac:dyDescent="0.35"/>
    <row r="3" spans="1:4" s="1" customFormat="1" ht="88.5" customHeight="1" x14ac:dyDescent="0.3">
      <c r="A3" s="77"/>
      <c r="B3" s="7" t="s">
        <v>58</v>
      </c>
      <c r="C3" s="7" t="s">
        <v>62</v>
      </c>
      <c r="D3" s="7" t="s">
        <v>63</v>
      </c>
    </row>
    <row r="4" spans="1:4" s="1" customFormat="1" ht="21" customHeight="1" thickBot="1" x14ac:dyDescent="0.35">
      <c r="A4" s="77"/>
      <c r="B4" s="20"/>
      <c r="C4" s="75" t="s">
        <v>59</v>
      </c>
      <c r="D4" s="76"/>
    </row>
    <row r="5" spans="1:4" s="1" customFormat="1" ht="27" customHeight="1" thickTop="1" thickBot="1" x14ac:dyDescent="0.35">
      <c r="A5" s="37" t="s">
        <v>31</v>
      </c>
      <c r="B5" s="45">
        <v>500</v>
      </c>
      <c r="C5" s="45">
        <v>250</v>
      </c>
      <c r="D5" s="46">
        <v>250</v>
      </c>
    </row>
    <row r="6" spans="1:4" s="1" customFormat="1" ht="40.950000000000003" customHeight="1" thickTop="1" x14ac:dyDescent="0.3">
      <c r="A6" s="27" t="s">
        <v>113</v>
      </c>
      <c r="B6" s="29">
        <v>13270.84</v>
      </c>
      <c r="C6" s="33">
        <v>11847.83</v>
      </c>
      <c r="D6" s="33">
        <v>1423.01</v>
      </c>
    </row>
    <row r="7" spans="1:4" s="1" customFormat="1" ht="20.100000000000001" customHeight="1" thickBot="1" x14ac:dyDescent="0.35">
      <c r="A7" s="28" t="s">
        <v>102</v>
      </c>
      <c r="B7" s="35">
        <v>3700</v>
      </c>
      <c r="C7" s="30">
        <v>3300</v>
      </c>
      <c r="D7" s="34">
        <v>400</v>
      </c>
    </row>
    <row r="8" spans="1:4" s="1" customFormat="1" ht="17.25" customHeight="1" thickTop="1" thickBot="1" x14ac:dyDescent="0.35">
      <c r="A8" s="11" t="s">
        <v>30</v>
      </c>
      <c r="B8" s="13" t="s">
        <v>21</v>
      </c>
      <c r="C8" s="13" t="s">
        <v>20</v>
      </c>
      <c r="D8" s="13" t="s">
        <v>21</v>
      </c>
    </row>
    <row r="9" spans="1:4" s="1" customFormat="1" ht="33" customHeight="1" thickTop="1" thickBot="1" x14ac:dyDescent="0.35">
      <c r="A9" s="21" t="s">
        <v>22</v>
      </c>
      <c r="B9" s="36">
        <f>SUM(B6:B7)</f>
        <v>16970.84</v>
      </c>
      <c r="C9" s="36">
        <f>SUM(C6:C7)</f>
        <v>15147.83</v>
      </c>
      <c r="D9" s="36">
        <f>SUM(D6:D7)</f>
        <v>1823.01</v>
      </c>
    </row>
    <row r="10" spans="1:4" ht="15.6" x14ac:dyDescent="0.3">
      <c r="A10" s="3" t="s">
        <v>6</v>
      </c>
    </row>
    <row r="11" spans="1:4" ht="15" customHeight="1" x14ac:dyDescent="0.3">
      <c r="A11" s="74" t="s">
        <v>37</v>
      </c>
      <c r="B11" s="74"/>
      <c r="C11" s="74"/>
      <c r="D11" s="74"/>
    </row>
    <row r="12" spans="1:4" x14ac:dyDescent="0.3">
      <c r="A12" s="74"/>
      <c r="B12" s="74"/>
      <c r="C12" s="74"/>
      <c r="D12" s="74"/>
    </row>
    <row r="13" spans="1:4" ht="80.25" customHeight="1" x14ac:dyDescent="0.3">
      <c r="A13" s="74"/>
      <c r="B13" s="74"/>
      <c r="C13" s="74"/>
      <c r="D13" s="74"/>
    </row>
    <row r="14" spans="1:4" x14ac:dyDescent="0.3">
      <c r="A14" s="23"/>
      <c r="B14" s="23"/>
      <c r="C14" s="23"/>
      <c r="D14" s="23"/>
    </row>
  </sheetData>
  <mergeCells count="4">
    <mergeCell ref="A3:A4"/>
    <mergeCell ref="A11:D13"/>
    <mergeCell ref="B1:D1"/>
    <mergeCell ref="C4:D4"/>
  </mergeCells>
  <printOptions horizontalCentered="1"/>
  <pageMargins left="0.25" right="0.25" top="0.75" bottom="0.75" header="0.3" footer="0.3"/>
  <pageSetup orientation="portrait" r:id="rId1"/>
  <headerFooter>
    <oddHeader>&amp;C&amp;"Times New Roman,Bold"&amp;12REGIONAL SCHOOL BASED PREVENTION EBP
ATTACHMENT D:  COST PROPOSAL - TRAVEL</oddHeader>
  </headerFooter>
  <ignoredErrors>
    <ignoredError sqref="B9:D9"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0A7C83-6270-4EE8-9CB3-776B1051200D}">
  <dimension ref="A1:D15"/>
  <sheetViews>
    <sheetView workbookViewId="0">
      <selection activeCell="A7" sqref="A7"/>
    </sheetView>
  </sheetViews>
  <sheetFormatPr defaultColWidth="9.109375" defaultRowHeight="14.4" x14ac:dyDescent="0.3"/>
  <cols>
    <col min="1" max="1" width="56.6640625" style="2" customWidth="1"/>
    <col min="2" max="4" width="14.5546875" style="2" customWidth="1"/>
    <col min="5" max="16384" width="9.109375" style="2"/>
  </cols>
  <sheetData>
    <row r="1" spans="1:4" ht="46.5" customHeight="1" x14ac:dyDescent="0.3">
      <c r="A1" s="25" t="s">
        <v>15</v>
      </c>
      <c r="B1" s="69" t="s">
        <v>80</v>
      </c>
      <c r="C1" s="69"/>
      <c r="D1" s="69"/>
    </row>
    <row r="2" spans="1:4" ht="32.25" customHeight="1" thickBot="1" x14ac:dyDescent="0.35"/>
    <row r="3" spans="1:4" s="1" customFormat="1" ht="88.5" customHeight="1" x14ac:dyDescent="0.3">
      <c r="A3" s="77"/>
      <c r="B3" s="7" t="s">
        <v>58</v>
      </c>
      <c r="C3" s="7" t="s">
        <v>62</v>
      </c>
      <c r="D3" s="7" t="s">
        <v>63</v>
      </c>
    </row>
    <row r="4" spans="1:4" s="1" customFormat="1" ht="21" customHeight="1" thickBot="1" x14ac:dyDescent="0.35">
      <c r="A4" s="77"/>
      <c r="B4" s="20"/>
      <c r="C4" s="75" t="s">
        <v>59</v>
      </c>
      <c r="D4" s="76"/>
    </row>
    <row r="5" spans="1:4" s="1" customFormat="1" ht="27" customHeight="1" thickTop="1" thickBot="1" x14ac:dyDescent="0.35">
      <c r="A5" s="37" t="s">
        <v>32</v>
      </c>
      <c r="B5" s="45">
        <v>1000</v>
      </c>
      <c r="C5" s="45">
        <v>1000</v>
      </c>
      <c r="D5" s="46">
        <v>0</v>
      </c>
    </row>
    <row r="6" spans="1:4" s="1" customFormat="1" ht="20.100000000000001" customHeight="1" thickTop="1" x14ac:dyDescent="0.3">
      <c r="A6" s="27" t="s">
        <v>104</v>
      </c>
      <c r="B6" s="29">
        <v>6110</v>
      </c>
      <c r="C6" s="33">
        <v>3860</v>
      </c>
      <c r="D6" s="33">
        <v>2250</v>
      </c>
    </row>
    <row r="7" spans="1:4" s="1" customFormat="1" ht="20.100000000000001" customHeight="1" x14ac:dyDescent="0.3">
      <c r="A7" s="28" t="s">
        <v>105</v>
      </c>
      <c r="B7" s="35">
        <v>4500</v>
      </c>
      <c r="C7" s="30">
        <v>4100</v>
      </c>
      <c r="D7" s="34">
        <v>400</v>
      </c>
    </row>
    <row r="8" spans="1:4" s="1" customFormat="1" ht="33.6" customHeight="1" thickBot="1" x14ac:dyDescent="0.35">
      <c r="A8" s="28" t="s">
        <v>103</v>
      </c>
      <c r="B8" s="34">
        <v>1102</v>
      </c>
      <c r="C8" s="35">
        <v>0</v>
      </c>
      <c r="D8" s="30">
        <v>1102</v>
      </c>
    </row>
    <row r="9" spans="1:4" s="1" customFormat="1" ht="17.25" customHeight="1" thickTop="1" thickBot="1" x14ac:dyDescent="0.35">
      <c r="A9" s="11" t="s">
        <v>30</v>
      </c>
      <c r="B9" s="13" t="s">
        <v>21</v>
      </c>
      <c r="C9" s="13" t="s">
        <v>20</v>
      </c>
      <c r="D9" s="13" t="s">
        <v>21</v>
      </c>
    </row>
    <row r="10" spans="1:4" s="1" customFormat="1" ht="33" customHeight="1" thickTop="1" thickBot="1" x14ac:dyDescent="0.35">
      <c r="A10" s="21" t="s">
        <v>22</v>
      </c>
      <c r="B10" s="36">
        <f>SUM(B6:B8)</f>
        <v>11712</v>
      </c>
      <c r="C10" s="36">
        <f>SUM(C6:C8)</f>
        <v>7960</v>
      </c>
      <c r="D10" s="36">
        <f>SUM(D6:D8)</f>
        <v>3752</v>
      </c>
    </row>
    <row r="11" spans="1:4" ht="15.6" x14ac:dyDescent="0.3">
      <c r="A11" s="3" t="s">
        <v>6</v>
      </c>
    </row>
    <row r="12" spans="1:4" ht="15" customHeight="1" x14ac:dyDescent="0.3">
      <c r="A12" s="74" t="s">
        <v>72</v>
      </c>
      <c r="B12" s="74"/>
      <c r="C12" s="74"/>
      <c r="D12" s="74"/>
    </row>
    <row r="13" spans="1:4" x14ac:dyDescent="0.3">
      <c r="A13" s="74"/>
      <c r="B13" s="74"/>
      <c r="C13" s="74"/>
      <c r="D13" s="74"/>
    </row>
    <row r="14" spans="1:4" ht="77.25" customHeight="1" x14ac:dyDescent="0.3">
      <c r="A14" s="74"/>
      <c r="B14" s="74"/>
      <c r="C14" s="74"/>
      <c r="D14" s="74"/>
    </row>
    <row r="15" spans="1:4" x14ac:dyDescent="0.3">
      <c r="A15" s="23"/>
      <c r="B15" s="23"/>
      <c r="C15" s="23"/>
      <c r="D15" s="23"/>
    </row>
  </sheetData>
  <mergeCells count="4">
    <mergeCell ref="A3:A4"/>
    <mergeCell ref="A12:D14"/>
    <mergeCell ref="B1:D1"/>
    <mergeCell ref="C4:D4"/>
  </mergeCells>
  <printOptions horizontalCentered="1"/>
  <pageMargins left="0.25" right="0.25" top="0.75" bottom="0.75" header="0.3" footer="0.3"/>
  <pageSetup orientation="portrait" r:id="rId1"/>
  <headerFooter>
    <oddHeader>&amp;C&amp;"Times New Roman,Bold"&amp;12REGIONAL SCHOOL BASED PREVENTION EBP
ATTACHMENT D:  COST PROPOSAL - TRAINING</oddHeader>
  </headerFooter>
  <ignoredErrors>
    <ignoredError sqref="B10:D10"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3A0C17-739D-4747-A561-CA7010BCD2A6}">
  <dimension ref="A1:H13"/>
  <sheetViews>
    <sheetView workbookViewId="0">
      <selection activeCell="B9" sqref="B9"/>
    </sheetView>
  </sheetViews>
  <sheetFormatPr defaultColWidth="9.109375" defaultRowHeight="14.4" x14ac:dyDescent="0.3"/>
  <cols>
    <col min="1" max="1" width="40.44140625" style="2" customWidth="1"/>
    <col min="2" max="2" width="7.5546875" style="2" customWidth="1"/>
    <col min="3" max="3" width="14.5546875" style="2" customWidth="1"/>
    <col min="4" max="4" width="14.109375" style="2" customWidth="1"/>
    <col min="5" max="5" width="12.44140625" style="2" customWidth="1"/>
    <col min="6" max="6" width="15" style="2" customWidth="1"/>
    <col min="7" max="8" width="14.5546875" style="2" customWidth="1"/>
    <col min="9" max="16384" width="9.109375" style="2"/>
  </cols>
  <sheetData>
    <row r="1" spans="1:8" ht="47.25" customHeight="1" x14ac:dyDescent="0.3">
      <c r="A1" s="25" t="s">
        <v>15</v>
      </c>
      <c r="B1" s="69" t="s">
        <v>80</v>
      </c>
      <c r="C1" s="69"/>
      <c r="D1" s="69"/>
      <c r="E1" s="69"/>
    </row>
    <row r="2" spans="1:8" ht="32.25" customHeight="1" thickBot="1" x14ac:dyDescent="0.35">
      <c r="F2" s="10"/>
      <c r="G2" s="10"/>
      <c r="H2" s="10"/>
    </row>
    <row r="3" spans="1:8" s="1" customFormat="1" ht="88.5" customHeight="1" x14ac:dyDescent="0.3">
      <c r="A3" s="77"/>
      <c r="B3" s="7" t="s">
        <v>42</v>
      </c>
      <c r="C3" s="7" t="s">
        <v>36</v>
      </c>
      <c r="D3" s="7" t="s">
        <v>39</v>
      </c>
      <c r="E3" s="7" t="s">
        <v>40</v>
      </c>
      <c r="F3" s="7" t="s">
        <v>65</v>
      </c>
      <c r="G3" s="7" t="s">
        <v>64</v>
      </c>
      <c r="H3" s="7" t="s">
        <v>66</v>
      </c>
    </row>
    <row r="4" spans="1:8" s="1" customFormat="1" ht="21" customHeight="1" thickBot="1" x14ac:dyDescent="0.35">
      <c r="A4" s="77"/>
      <c r="B4" s="20"/>
      <c r="C4" s="24" t="s">
        <v>11</v>
      </c>
      <c r="D4" s="20" t="s">
        <v>38</v>
      </c>
      <c r="E4" s="20" t="s">
        <v>29</v>
      </c>
      <c r="F4" s="20" t="s">
        <v>41</v>
      </c>
      <c r="G4" s="75" t="s">
        <v>67</v>
      </c>
      <c r="H4" s="76"/>
    </row>
    <row r="5" spans="1:8" s="1" customFormat="1" ht="27" customHeight="1" thickTop="1" thickBot="1" x14ac:dyDescent="0.35">
      <c r="A5" s="37" t="s">
        <v>35</v>
      </c>
      <c r="B5" s="53">
        <v>2</v>
      </c>
      <c r="C5" s="45">
        <v>20</v>
      </c>
      <c r="D5" s="45">
        <f>B5*C5</f>
        <v>40</v>
      </c>
      <c r="E5" s="52">
        <v>1</v>
      </c>
      <c r="F5" s="45">
        <f>D5*E5</f>
        <v>40</v>
      </c>
      <c r="G5" s="45">
        <v>20</v>
      </c>
      <c r="H5" s="46">
        <v>20</v>
      </c>
    </row>
    <row r="6" spans="1:8" s="1" customFormat="1" ht="20.100000000000001" customHeight="1" thickTop="1" thickBot="1" x14ac:dyDescent="0.35">
      <c r="A6" s="27" t="s">
        <v>82</v>
      </c>
      <c r="B6" s="54"/>
      <c r="C6" s="33"/>
      <c r="D6" s="32">
        <f>B6*C6</f>
        <v>0</v>
      </c>
      <c r="E6" s="50"/>
      <c r="F6" s="51">
        <f>D6*E6</f>
        <v>0</v>
      </c>
      <c r="G6" s="33"/>
      <c r="H6" s="33"/>
    </row>
    <row r="7" spans="1:8" s="1" customFormat="1" ht="17.25" customHeight="1" thickTop="1" thickBot="1" x14ac:dyDescent="0.35">
      <c r="A7" s="11" t="s">
        <v>43</v>
      </c>
      <c r="B7" s="13" t="s">
        <v>44</v>
      </c>
      <c r="C7" s="13" t="s">
        <v>20</v>
      </c>
      <c r="D7" s="13" t="s">
        <v>20</v>
      </c>
      <c r="E7" s="13" t="s">
        <v>27</v>
      </c>
      <c r="F7" s="13" t="s">
        <v>20</v>
      </c>
      <c r="G7" s="13" t="s">
        <v>20</v>
      </c>
      <c r="H7" s="13" t="s">
        <v>21</v>
      </c>
    </row>
    <row r="8" spans="1:8" s="1" customFormat="1" ht="33" customHeight="1" thickTop="1" thickBot="1" x14ac:dyDescent="0.35">
      <c r="A8" s="72" t="s">
        <v>22</v>
      </c>
      <c r="B8" s="72"/>
      <c r="C8" s="72"/>
      <c r="D8" s="72"/>
      <c r="E8" s="73"/>
      <c r="F8" s="36">
        <f>SUM(F6:F6)</f>
        <v>0</v>
      </c>
      <c r="G8" s="36">
        <f>SUM(G6:G6)</f>
        <v>0</v>
      </c>
      <c r="H8" s="36">
        <f>SUM(H6:H6)</f>
        <v>0</v>
      </c>
    </row>
    <row r="9" spans="1:8" ht="15.6" x14ac:dyDescent="0.3">
      <c r="A9" s="3" t="s">
        <v>6</v>
      </c>
    </row>
    <row r="10" spans="1:8" ht="15" customHeight="1" x14ac:dyDescent="0.3">
      <c r="A10" s="74" t="s">
        <v>45</v>
      </c>
      <c r="B10" s="74"/>
      <c r="C10" s="74"/>
      <c r="D10" s="74"/>
      <c r="E10" s="74"/>
      <c r="F10" s="74"/>
      <c r="G10" s="74"/>
      <c r="H10" s="74"/>
    </row>
    <row r="11" spans="1:8" x14ac:dyDescent="0.3">
      <c r="A11" s="74"/>
      <c r="B11" s="74"/>
      <c r="C11" s="74"/>
      <c r="D11" s="74"/>
      <c r="E11" s="74"/>
      <c r="F11" s="74"/>
      <c r="G11" s="74"/>
      <c r="H11" s="74"/>
    </row>
    <row r="12" spans="1:8" ht="36" customHeight="1" x14ac:dyDescent="0.3">
      <c r="A12" s="74"/>
      <c r="B12" s="74"/>
      <c r="C12" s="74"/>
      <c r="D12" s="74"/>
      <c r="E12" s="74"/>
      <c r="F12" s="74"/>
      <c r="G12" s="74"/>
      <c r="H12" s="74"/>
    </row>
    <row r="13" spans="1:8" x14ac:dyDescent="0.3">
      <c r="A13" s="23"/>
      <c r="B13" s="23"/>
      <c r="C13" s="23"/>
      <c r="D13" s="23"/>
      <c r="E13" s="23"/>
      <c r="F13" s="23"/>
      <c r="G13" s="23"/>
      <c r="H13" s="23"/>
    </row>
  </sheetData>
  <mergeCells count="5">
    <mergeCell ref="A3:A4"/>
    <mergeCell ref="A10:H12"/>
    <mergeCell ref="A8:E8"/>
    <mergeCell ref="B1:E1"/>
    <mergeCell ref="G4:H4"/>
  </mergeCells>
  <printOptions horizontalCentered="1"/>
  <pageMargins left="0.25" right="0.25" top="0.75" bottom="0.75" header="0.3" footer="0.3"/>
  <pageSetup orientation="landscape" r:id="rId1"/>
  <headerFooter>
    <oddHeader>&amp;C&amp;"Times New Roman,Bold"&amp;12REGIONAL SCHOOL BASED PREVENTION EBP
ATTACHMENT D:  COST PROPOSAL - EQUIPMENT</oddHeader>
  </headerFooter>
  <ignoredErrors>
    <ignoredError sqref="G8:H8"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62D5A6-8EE4-430C-9B2A-88D81F4EA3CE}">
  <dimension ref="A1:F27"/>
  <sheetViews>
    <sheetView topLeftCell="A12" workbookViewId="0">
      <selection activeCell="D20" sqref="D6:D20"/>
    </sheetView>
  </sheetViews>
  <sheetFormatPr defaultColWidth="9.109375" defaultRowHeight="14.4" x14ac:dyDescent="0.3"/>
  <cols>
    <col min="1" max="1" width="36.88671875" style="2" customWidth="1"/>
    <col min="2" max="2" width="6.5546875" style="2" customWidth="1"/>
    <col min="3" max="3" width="14.6640625" style="2" customWidth="1"/>
    <col min="4" max="4" width="14.109375" style="2" customWidth="1"/>
    <col min="5" max="6" width="14.5546875" style="2" customWidth="1"/>
    <col min="7" max="16384" width="9.109375" style="2"/>
  </cols>
  <sheetData>
    <row r="1" spans="1:6" ht="47.25" customHeight="1" x14ac:dyDescent="0.3">
      <c r="A1" s="25" t="s">
        <v>15</v>
      </c>
      <c r="B1" s="69" t="s">
        <v>80</v>
      </c>
      <c r="C1" s="69"/>
      <c r="D1" s="69"/>
      <c r="E1" s="69"/>
    </row>
    <row r="2" spans="1:6" ht="32.25" customHeight="1" thickBot="1" x14ac:dyDescent="0.35"/>
    <row r="3" spans="1:6" s="1" customFormat="1" ht="88.5" customHeight="1" x14ac:dyDescent="0.3">
      <c r="A3" s="77"/>
      <c r="B3" s="7" t="s">
        <v>42</v>
      </c>
      <c r="C3" s="7" t="s">
        <v>36</v>
      </c>
      <c r="D3" s="7" t="s">
        <v>39</v>
      </c>
      <c r="E3" s="7" t="s">
        <v>68</v>
      </c>
      <c r="F3" s="7" t="s">
        <v>69</v>
      </c>
    </row>
    <row r="4" spans="1:6" s="1" customFormat="1" ht="21" customHeight="1" thickBot="1" x14ac:dyDescent="0.35">
      <c r="A4" s="77"/>
      <c r="B4" s="20"/>
      <c r="C4" s="24" t="s">
        <v>11</v>
      </c>
      <c r="D4" s="20" t="s">
        <v>38</v>
      </c>
      <c r="E4" s="19"/>
      <c r="F4" s="5"/>
    </row>
    <row r="5" spans="1:6" s="1" customFormat="1" ht="27" customHeight="1" thickTop="1" thickBot="1" x14ac:dyDescent="0.35">
      <c r="A5" s="37" t="s">
        <v>52</v>
      </c>
      <c r="B5" s="43">
        <v>50</v>
      </c>
      <c r="C5" s="45">
        <v>10</v>
      </c>
      <c r="D5" s="45">
        <f>B5*C5</f>
        <v>500</v>
      </c>
      <c r="E5" s="78" t="s">
        <v>70</v>
      </c>
      <c r="F5" s="79"/>
    </row>
    <row r="6" spans="1:6" s="1" customFormat="1" ht="20.100000000000001" customHeight="1" thickTop="1" thickBot="1" x14ac:dyDescent="0.35">
      <c r="A6" s="27" t="s">
        <v>83</v>
      </c>
      <c r="B6" s="62">
        <v>1180</v>
      </c>
      <c r="C6" s="33">
        <v>0.75</v>
      </c>
      <c r="D6" s="32">
        <f>B6*C6</f>
        <v>885</v>
      </c>
      <c r="E6" s="29">
        <v>885</v>
      </c>
      <c r="F6" s="33">
        <v>0</v>
      </c>
    </row>
    <row r="7" spans="1:6" s="1" customFormat="1" ht="34.950000000000003" customHeight="1" thickTop="1" thickBot="1" x14ac:dyDescent="0.35">
      <c r="A7" s="28" t="s">
        <v>84</v>
      </c>
      <c r="B7" s="61">
        <v>2</v>
      </c>
      <c r="C7" s="30">
        <v>360</v>
      </c>
      <c r="D7" s="32">
        <f t="shared" ref="D7" si="0">B7*C7</f>
        <v>720</v>
      </c>
      <c r="E7" s="35">
        <v>0</v>
      </c>
      <c r="F7" s="30">
        <v>720</v>
      </c>
    </row>
    <row r="8" spans="1:6" s="1" customFormat="1" ht="23.4" customHeight="1" thickTop="1" thickBot="1" x14ac:dyDescent="0.35">
      <c r="A8" s="28" t="s">
        <v>85</v>
      </c>
      <c r="B8" s="63">
        <v>72</v>
      </c>
      <c r="C8" s="64">
        <v>35.5</v>
      </c>
      <c r="D8" s="32">
        <f t="shared" ref="D8:D13" si="1">B8*C8</f>
        <v>2556</v>
      </c>
      <c r="E8" s="30">
        <v>2556</v>
      </c>
      <c r="F8" s="35">
        <v>0</v>
      </c>
    </row>
    <row r="9" spans="1:6" s="1" customFormat="1" ht="32.4" customHeight="1" thickTop="1" thickBot="1" x14ac:dyDescent="0.35">
      <c r="A9" s="28" t="s">
        <v>86</v>
      </c>
      <c r="B9" s="63">
        <v>12</v>
      </c>
      <c r="C9" s="64">
        <v>30</v>
      </c>
      <c r="D9" s="32">
        <f t="shared" si="1"/>
        <v>360</v>
      </c>
      <c r="E9" s="30">
        <v>360</v>
      </c>
      <c r="F9" s="30">
        <v>0</v>
      </c>
    </row>
    <row r="10" spans="1:6" s="1" customFormat="1" ht="22.2" customHeight="1" thickTop="1" thickBot="1" x14ac:dyDescent="0.35">
      <c r="A10" s="28" t="s">
        <v>87</v>
      </c>
      <c r="B10" s="63">
        <v>12</v>
      </c>
      <c r="C10" s="64">
        <v>5</v>
      </c>
      <c r="D10" s="32">
        <f t="shared" si="1"/>
        <v>60</v>
      </c>
      <c r="E10" s="30">
        <v>60</v>
      </c>
      <c r="F10" s="35">
        <v>0</v>
      </c>
    </row>
    <row r="11" spans="1:6" s="1" customFormat="1" ht="37.950000000000003" customHeight="1" thickTop="1" thickBot="1" x14ac:dyDescent="0.35">
      <c r="A11" s="28" t="s">
        <v>88</v>
      </c>
      <c r="B11" s="61">
        <v>420</v>
      </c>
      <c r="C11" s="30">
        <v>13</v>
      </c>
      <c r="D11" s="32">
        <f t="shared" si="1"/>
        <v>5460</v>
      </c>
      <c r="E11" s="30">
        <v>4290</v>
      </c>
      <c r="F11" s="34">
        <v>1170</v>
      </c>
    </row>
    <row r="12" spans="1:6" s="1" customFormat="1" ht="67.95" customHeight="1" thickTop="1" thickBot="1" x14ac:dyDescent="0.35">
      <c r="A12" s="28" t="s">
        <v>96</v>
      </c>
      <c r="B12" s="61">
        <v>11</v>
      </c>
      <c r="C12" s="30">
        <v>760</v>
      </c>
      <c r="D12" s="32">
        <f t="shared" si="1"/>
        <v>8360</v>
      </c>
      <c r="E12" s="35">
        <v>6840</v>
      </c>
      <c r="F12" s="34">
        <v>1520</v>
      </c>
    </row>
    <row r="13" spans="1:6" s="1" customFormat="1" ht="69.599999999999994" customHeight="1" thickTop="1" thickBot="1" x14ac:dyDescent="0.35">
      <c r="A13" s="28" t="s">
        <v>97</v>
      </c>
      <c r="B13" s="55">
        <v>7</v>
      </c>
      <c r="C13" s="34">
        <v>813.57100000000003</v>
      </c>
      <c r="D13" s="32">
        <f t="shared" si="1"/>
        <v>5694.9970000000003</v>
      </c>
      <c r="E13" s="34">
        <v>5695</v>
      </c>
      <c r="F13" s="34">
        <v>0</v>
      </c>
    </row>
    <row r="14" spans="1:6" s="1" customFormat="1" ht="53.4" customHeight="1" thickTop="1" thickBot="1" x14ac:dyDescent="0.35">
      <c r="A14" s="28" t="s">
        <v>89</v>
      </c>
      <c r="B14" s="55">
        <v>43</v>
      </c>
      <c r="C14" s="34">
        <v>153.4162</v>
      </c>
      <c r="D14" s="32">
        <f t="shared" ref="D14:D20" si="2">B14*C14</f>
        <v>6596.8966</v>
      </c>
      <c r="E14" s="34">
        <v>6596.9</v>
      </c>
      <c r="F14" s="34">
        <v>0</v>
      </c>
    </row>
    <row r="15" spans="1:6" s="1" customFormat="1" ht="50.4" customHeight="1" thickTop="1" thickBot="1" x14ac:dyDescent="0.35">
      <c r="A15" s="28" t="s">
        <v>90</v>
      </c>
      <c r="B15" s="55">
        <v>23</v>
      </c>
      <c r="C15" s="34">
        <v>143.0067</v>
      </c>
      <c r="D15" s="32">
        <f t="shared" si="2"/>
        <v>3289.1540999999997</v>
      </c>
      <c r="E15" s="34">
        <v>3289.15</v>
      </c>
      <c r="F15" s="34">
        <v>0</v>
      </c>
    </row>
    <row r="16" spans="1:6" s="1" customFormat="1" ht="32.4" customHeight="1" thickTop="1" thickBot="1" x14ac:dyDescent="0.35">
      <c r="A16" s="28" t="s">
        <v>91</v>
      </c>
      <c r="B16" s="55">
        <v>630</v>
      </c>
      <c r="C16" s="34">
        <v>10</v>
      </c>
      <c r="D16" s="32">
        <f t="shared" si="2"/>
        <v>6300</v>
      </c>
      <c r="E16" s="34">
        <v>0</v>
      </c>
      <c r="F16" s="34">
        <v>6300</v>
      </c>
    </row>
    <row r="17" spans="1:6" s="1" customFormat="1" ht="37.950000000000003" customHeight="1" thickTop="1" thickBot="1" x14ac:dyDescent="0.35">
      <c r="A17" s="28" t="s">
        <v>92</v>
      </c>
      <c r="B17" s="55">
        <v>143</v>
      </c>
      <c r="C17" s="34">
        <v>31.5</v>
      </c>
      <c r="D17" s="32">
        <f t="shared" si="2"/>
        <v>4504.5</v>
      </c>
      <c r="E17" s="34">
        <v>4504.5</v>
      </c>
      <c r="F17" s="34">
        <v>0</v>
      </c>
    </row>
    <row r="18" spans="1:6" s="1" customFormat="1" ht="36" customHeight="1" thickTop="1" thickBot="1" x14ac:dyDescent="0.35">
      <c r="A18" s="28" t="s">
        <v>93</v>
      </c>
      <c r="B18" s="55">
        <v>12</v>
      </c>
      <c r="C18" s="34">
        <v>60</v>
      </c>
      <c r="D18" s="32">
        <f t="shared" si="2"/>
        <v>720</v>
      </c>
      <c r="E18" s="34">
        <v>720</v>
      </c>
      <c r="F18" s="34">
        <v>0</v>
      </c>
    </row>
    <row r="19" spans="1:6" s="1" customFormat="1" ht="34.200000000000003" customHeight="1" thickTop="1" thickBot="1" x14ac:dyDescent="0.35">
      <c r="A19" s="28" t="s">
        <v>94</v>
      </c>
      <c r="B19" s="55">
        <v>12</v>
      </c>
      <c r="C19" s="34">
        <v>5</v>
      </c>
      <c r="D19" s="32">
        <f t="shared" si="2"/>
        <v>60</v>
      </c>
      <c r="E19" s="34">
        <v>60</v>
      </c>
      <c r="F19" s="34">
        <v>0</v>
      </c>
    </row>
    <row r="20" spans="1:6" s="1" customFormat="1" ht="53.4" customHeight="1" thickTop="1" thickBot="1" x14ac:dyDescent="0.35">
      <c r="A20" s="28" t="s">
        <v>95</v>
      </c>
      <c r="B20" s="55">
        <v>28</v>
      </c>
      <c r="C20" s="34">
        <v>104.607</v>
      </c>
      <c r="D20" s="32">
        <f t="shared" si="2"/>
        <v>2928.9960000000001</v>
      </c>
      <c r="E20" s="34">
        <v>2574</v>
      </c>
      <c r="F20" s="34">
        <v>355</v>
      </c>
    </row>
    <row r="21" spans="1:6" s="1" customFormat="1" ht="17.25" customHeight="1" thickTop="1" thickBot="1" x14ac:dyDescent="0.35">
      <c r="A21" s="11" t="s">
        <v>47</v>
      </c>
      <c r="B21" s="13" t="s">
        <v>48</v>
      </c>
      <c r="C21" s="13" t="s">
        <v>20</v>
      </c>
      <c r="D21" s="13" t="s">
        <v>20</v>
      </c>
      <c r="E21" s="13" t="s">
        <v>20</v>
      </c>
      <c r="F21" s="13" t="s">
        <v>21</v>
      </c>
    </row>
    <row r="22" spans="1:6" s="1" customFormat="1" ht="33" customHeight="1" thickTop="1" thickBot="1" x14ac:dyDescent="0.35">
      <c r="A22" s="72" t="s">
        <v>22</v>
      </c>
      <c r="B22" s="72"/>
      <c r="C22" s="72"/>
      <c r="D22" s="72"/>
      <c r="E22" s="36">
        <f>SUM(E6:E20)</f>
        <v>38430.550000000003</v>
      </c>
      <c r="F22" s="47">
        <f>SUM(F6:F20)</f>
        <v>10065</v>
      </c>
    </row>
    <row r="23" spans="1:6" ht="15.6" x14ac:dyDescent="0.3">
      <c r="A23" s="3" t="s">
        <v>6</v>
      </c>
    </row>
    <row r="24" spans="1:6" ht="15" customHeight="1" x14ac:dyDescent="0.3">
      <c r="A24" s="74" t="s">
        <v>46</v>
      </c>
      <c r="B24" s="74"/>
      <c r="C24" s="74"/>
      <c r="D24" s="74"/>
      <c r="E24" s="74"/>
      <c r="F24" s="74"/>
    </row>
    <row r="25" spans="1:6" x14ac:dyDescent="0.3">
      <c r="A25" s="74"/>
      <c r="B25" s="74"/>
      <c r="C25" s="74"/>
      <c r="D25" s="74"/>
      <c r="E25" s="74"/>
      <c r="F25" s="74"/>
    </row>
    <row r="26" spans="1:6" ht="36" customHeight="1" x14ac:dyDescent="0.3">
      <c r="A26" s="74"/>
      <c r="B26" s="74"/>
      <c r="C26" s="74"/>
      <c r="D26" s="74"/>
      <c r="E26" s="74"/>
      <c r="F26" s="74"/>
    </row>
    <row r="27" spans="1:6" x14ac:dyDescent="0.3">
      <c r="A27" s="23"/>
      <c r="B27" s="23"/>
      <c r="C27" s="23"/>
      <c r="D27" s="23"/>
      <c r="E27" s="23"/>
      <c r="F27" s="23"/>
    </row>
  </sheetData>
  <mergeCells count="5">
    <mergeCell ref="A3:A4"/>
    <mergeCell ref="A22:D22"/>
    <mergeCell ref="A24:F26"/>
    <mergeCell ref="B1:E1"/>
    <mergeCell ref="E5:F5"/>
  </mergeCells>
  <printOptions horizontalCentered="1"/>
  <pageMargins left="0.25" right="0.25" top="0.75" bottom="0.75" header="0.3" footer="0.3"/>
  <pageSetup orientation="portrait" r:id="rId1"/>
  <headerFooter>
    <oddHeader>&amp;C&amp;"Times New Roman,Bold"&amp;12REGIONAL SCHOOL BASED PREVENTION EBP
ATTACHMENT D:  COST PROPOSAL - SUPPLIES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CA04A5-9E8B-41B9-BC5F-2A5E8A99AFD2}">
  <dimension ref="A1:D16"/>
  <sheetViews>
    <sheetView workbookViewId="0">
      <selection activeCell="C3" sqref="C3"/>
    </sheetView>
  </sheetViews>
  <sheetFormatPr defaultColWidth="9.109375" defaultRowHeight="14.4" x14ac:dyDescent="0.3"/>
  <cols>
    <col min="1" max="1" width="42.88671875" style="2" customWidth="1"/>
    <col min="2" max="4" width="14.5546875" style="2" customWidth="1"/>
    <col min="5" max="16384" width="9.109375" style="2"/>
  </cols>
  <sheetData>
    <row r="1" spans="1:4" ht="47.25" customHeight="1" x14ac:dyDescent="0.3">
      <c r="A1" s="25" t="s">
        <v>15</v>
      </c>
      <c r="B1" s="69" t="s">
        <v>80</v>
      </c>
      <c r="C1" s="69"/>
      <c r="D1" s="69"/>
    </row>
    <row r="2" spans="1:4" ht="33" customHeight="1" thickBot="1" x14ac:dyDescent="0.35"/>
    <row r="3" spans="1:4" s="1" customFormat="1" ht="88.5" customHeight="1" x14ac:dyDescent="0.3">
      <c r="A3" s="77"/>
      <c r="B3" s="7" t="s">
        <v>58</v>
      </c>
      <c r="C3" s="7" t="s">
        <v>62</v>
      </c>
      <c r="D3" s="7" t="s">
        <v>63</v>
      </c>
    </row>
    <row r="4" spans="1:4" s="1" customFormat="1" ht="21" customHeight="1" thickBot="1" x14ac:dyDescent="0.35">
      <c r="A4" s="77"/>
      <c r="B4" s="20"/>
      <c r="C4" s="75" t="s">
        <v>59</v>
      </c>
      <c r="D4" s="76"/>
    </row>
    <row r="5" spans="1:4" s="1" customFormat="1" ht="27" customHeight="1" thickTop="1" thickBot="1" x14ac:dyDescent="0.35">
      <c r="A5" s="37" t="s">
        <v>51</v>
      </c>
      <c r="B5" s="45">
        <v>5000</v>
      </c>
      <c r="C5" s="45">
        <v>4000</v>
      </c>
      <c r="D5" s="46">
        <v>1000</v>
      </c>
    </row>
    <row r="6" spans="1:4" s="1" customFormat="1" ht="54.6" customHeight="1" thickTop="1" x14ac:dyDescent="0.3">
      <c r="A6" s="28" t="s">
        <v>106</v>
      </c>
      <c r="B6" s="29">
        <v>237248.75</v>
      </c>
      <c r="C6" s="33">
        <v>212248.75</v>
      </c>
      <c r="D6" s="33">
        <v>25000</v>
      </c>
    </row>
    <row r="7" spans="1:4" s="1" customFormat="1" ht="52.2" customHeight="1" thickBot="1" x14ac:dyDescent="0.35">
      <c r="A7" s="28" t="s">
        <v>107</v>
      </c>
      <c r="B7" s="35">
        <v>51900</v>
      </c>
      <c r="C7" s="30">
        <v>51900</v>
      </c>
      <c r="D7" s="34">
        <v>0</v>
      </c>
    </row>
    <row r="8" spans="1:4" s="1" customFormat="1" ht="51.6" customHeight="1" thickTop="1" x14ac:dyDescent="0.3">
      <c r="A8" s="27" t="s">
        <v>108</v>
      </c>
      <c r="B8" s="34">
        <v>130000</v>
      </c>
      <c r="C8" s="35">
        <v>130000</v>
      </c>
      <c r="D8" s="30">
        <v>0</v>
      </c>
    </row>
    <row r="9" spans="1:4" s="1" customFormat="1" ht="22.2" customHeight="1" thickBot="1" x14ac:dyDescent="0.35">
      <c r="A9" s="28" t="s">
        <v>109</v>
      </c>
      <c r="B9" s="66">
        <v>42906.26</v>
      </c>
      <c r="C9" s="30">
        <v>31720.91</v>
      </c>
      <c r="D9" s="35">
        <v>11185.35</v>
      </c>
    </row>
    <row r="10" spans="1:4" s="1" customFormat="1" ht="17.25" customHeight="1" thickTop="1" thickBot="1" x14ac:dyDescent="0.35">
      <c r="A10" s="11" t="s">
        <v>49</v>
      </c>
      <c r="B10" s="13" t="s">
        <v>21</v>
      </c>
      <c r="C10" s="13" t="s">
        <v>20</v>
      </c>
      <c r="D10" s="13" t="s">
        <v>21</v>
      </c>
    </row>
    <row r="11" spans="1:4" s="1" customFormat="1" ht="33" customHeight="1" thickTop="1" thickBot="1" x14ac:dyDescent="0.35">
      <c r="A11" s="21" t="s">
        <v>22</v>
      </c>
      <c r="B11" s="36">
        <f>SUM(B6:B9)</f>
        <v>462055.01</v>
      </c>
      <c r="C11" s="36">
        <f>SUM(C6:C9)</f>
        <v>425869.66</v>
      </c>
      <c r="D11" s="36">
        <f>SUM(D6:D9)</f>
        <v>36185.35</v>
      </c>
    </row>
    <row r="12" spans="1:4" ht="15.6" x14ac:dyDescent="0.3">
      <c r="A12" s="3" t="s">
        <v>6</v>
      </c>
    </row>
    <row r="13" spans="1:4" ht="15" customHeight="1" x14ac:dyDescent="0.3">
      <c r="A13" s="74" t="s">
        <v>54</v>
      </c>
      <c r="B13" s="74"/>
      <c r="C13" s="74"/>
      <c r="D13" s="74"/>
    </row>
    <row r="14" spans="1:4" x14ac:dyDescent="0.3">
      <c r="A14" s="74"/>
      <c r="B14" s="74"/>
      <c r="C14" s="74"/>
      <c r="D14" s="74"/>
    </row>
    <row r="15" spans="1:4" ht="99" customHeight="1" x14ac:dyDescent="0.3">
      <c r="A15" s="74"/>
      <c r="B15" s="74"/>
      <c r="C15" s="74"/>
      <c r="D15" s="74"/>
    </row>
    <row r="16" spans="1:4" x14ac:dyDescent="0.3">
      <c r="A16" s="23"/>
      <c r="B16" s="23"/>
      <c r="C16" s="23"/>
      <c r="D16" s="23"/>
    </row>
  </sheetData>
  <mergeCells count="4">
    <mergeCell ref="A3:A4"/>
    <mergeCell ref="A13:D15"/>
    <mergeCell ref="B1:D1"/>
    <mergeCell ref="C4:D4"/>
  </mergeCells>
  <printOptions horizontalCentered="1"/>
  <pageMargins left="0.7" right="0.7" top="0.75" bottom="0.75" header="0.3" footer="0.3"/>
  <pageSetup orientation="portrait" r:id="rId1"/>
  <headerFooter>
    <oddHeader>&amp;C&amp;"Times New Roman,Bold"&amp;12REGIONAL SCHOOL BASED PREVENTION EBP
ATTACHMENT D:  COST PROPOSAL - CONTRACTED SERVICES</oddHeader>
  </headerFooter>
  <ignoredErrors>
    <ignoredError sqref="B11:D11" formulaRange="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59FE9F-C9AD-4B82-B6DB-8E38E6F8CC39}">
  <dimension ref="A1:D16"/>
  <sheetViews>
    <sheetView workbookViewId="0">
      <selection activeCell="B6" sqref="B6:D11"/>
    </sheetView>
  </sheetViews>
  <sheetFormatPr defaultColWidth="9.109375" defaultRowHeight="14.4" x14ac:dyDescent="0.3"/>
  <cols>
    <col min="1" max="1" width="42.88671875" style="2" customWidth="1"/>
    <col min="2" max="4" width="14.5546875" style="2" customWidth="1"/>
    <col min="5" max="16384" width="9.109375" style="2"/>
  </cols>
  <sheetData>
    <row r="1" spans="1:4" ht="47.25" customHeight="1" x14ac:dyDescent="0.3">
      <c r="A1" s="25" t="s">
        <v>15</v>
      </c>
      <c r="B1" s="69" t="s">
        <v>99</v>
      </c>
      <c r="C1" s="69"/>
      <c r="D1" s="69"/>
    </row>
    <row r="2" spans="1:4" ht="33" customHeight="1" thickBot="1" x14ac:dyDescent="0.35"/>
    <row r="3" spans="1:4" s="1" customFormat="1" ht="88.5" customHeight="1" x14ac:dyDescent="0.3">
      <c r="A3" s="77"/>
      <c r="B3" s="7" t="s">
        <v>71</v>
      </c>
      <c r="C3" s="7" t="s">
        <v>62</v>
      </c>
      <c r="D3" s="7" t="s">
        <v>63</v>
      </c>
    </row>
    <row r="4" spans="1:4" s="1" customFormat="1" ht="21" customHeight="1" thickBot="1" x14ac:dyDescent="0.35">
      <c r="A4" s="77"/>
      <c r="B4" s="20"/>
      <c r="C4" s="75" t="s">
        <v>59</v>
      </c>
      <c r="D4" s="76"/>
    </row>
    <row r="5" spans="1:4" s="1" customFormat="1" ht="27" customHeight="1" thickTop="1" thickBot="1" x14ac:dyDescent="0.35">
      <c r="A5" s="37" t="s">
        <v>50</v>
      </c>
      <c r="B5" s="45">
        <v>100</v>
      </c>
      <c r="C5" s="45">
        <v>50</v>
      </c>
      <c r="D5" s="46">
        <v>50</v>
      </c>
    </row>
    <row r="6" spans="1:4" s="1" customFormat="1" ht="20.100000000000001" customHeight="1" thickTop="1" x14ac:dyDescent="0.3">
      <c r="A6" s="65" t="s">
        <v>110</v>
      </c>
      <c r="B6" s="35">
        <v>25752</v>
      </c>
      <c r="C6" s="30">
        <v>22320</v>
      </c>
      <c r="D6" s="34">
        <v>3432</v>
      </c>
    </row>
    <row r="7" spans="1:4" s="1" customFormat="1" ht="20.100000000000001" customHeight="1" x14ac:dyDescent="0.3">
      <c r="A7" s="28" t="s">
        <v>111</v>
      </c>
      <c r="B7" s="34">
        <v>1201</v>
      </c>
      <c r="C7" s="35">
        <v>1141</v>
      </c>
      <c r="D7" s="30">
        <v>60</v>
      </c>
    </row>
    <row r="8" spans="1:4" s="1" customFormat="1" ht="20.100000000000001" customHeight="1" x14ac:dyDescent="0.3">
      <c r="A8" s="60" t="s">
        <v>112</v>
      </c>
      <c r="B8" s="66">
        <v>1934.5</v>
      </c>
      <c r="C8" s="30">
        <v>1584.5</v>
      </c>
      <c r="D8" s="35">
        <v>350</v>
      </c>
    </row>
    <row r="9" spans="1:4" s="1" customFormat="1" ht="20.100000000000001" customHeight="1" thickBot="1" x14ac:dyDescent="0.35">
      <c r="A9" s="65" t="s">
        <v>98</v>
      </c>
      <c r="B9" s="34">
        <v>332078.01</v>
      </c>
      <c r="C9" s="35">
        <v>276014.44</v>
      </c>
      <c r="D9" s="34">
        <v>56063.57</v>
      </c>
    </row>
    <row r="10" spans="1:4" s="1" customFormat="1" ht="17.25" customHeight="1" thickTop="1" thickBot="1" x14ac:dyDescent="0.35">
      <c r="A10" s="11" t="s">
        <v>49</v>
      </c>
      <c r="B10" s="56" t="s">
        <v>21</v>
      </c>
      <c r="C10" s="56" t="s">
        <v>20</v>
      </c>
      <c r="D10" s="56" t="s">
        <v>21</v>
      </c>
    </row>
    <row r="11" spans="1:4" s="1" customFormat="1" ht="33" customHeight="1" thickTop="1" thickBot="1" x14ac:dyDescent="0.35">
      <c r="A11" s="21" t="s">
        <v>22</v>
      </c>
      <c r="B11" s="36">
        <f>SUM(B6:B9)</f>
        <v>360965.51</v>
      </c>
      <c r="C11" s="36">
        <f>SUM(C6:C9)</f>
        <v>301059.94</v>
      </c>
      <c r="D11" s="36">
        <f>SUM(D6:D9)</f>
        <v>59905.57</v>
      </c>
    </row>
    <row r="12" spans="1:4" ht="15.6" x14ac:dyDescent="0.3">
      <c r="A12" s="3" t="s">
        <v>6</v>
      </c>
    </row>
    <row r="13" spans="1:4" ht="15" customHeight="1" x14ac:dyDescent="0.3">
      <c r="A13" s="74" t="s">
        <v>53</v>
      </c>
      <c r="B13" s="74"/>
      <c r="C13" s="74"/>
      <c r="D13" s="74"/>
    </row>
    <row r="14" spans="1:4" x14ac:dyDescent="0.3">
      <c r="A14" s="74"/>
      <c r="B14" s="74"/>
      <c r="C14" s="74"/>
      <c r="D14" s="74"/>
    </row>
    <row r="15" spans="1:4" ht="99" customHeight="1" x14ac:dyDescent="0.3">
      <c r="A15" s="74"/>
      <c r="B15" s="74"/>
      <c r="C15" s="74"/>
      <c r="D15" s="74"/>
    </row>
    <row r="16" spans="1:4" x14ac:dyDescent="0.3">
      <c r="A16" s="23"/>
      <c r="B16" s="23"/>
      <c r="C16" s="23"/>
      <c r="D16" s="23"/>
    </row>
  </sheetData>
  <mergeCells count="4">
    <mergeCell ref="A3:A4"/>
    <mergeCell ref="A13:D15"/>
    <mergeCell ref="B1:D1"/>
    <mergeCell ref="C4:D4"/>
  </mergeCells>
  <printOptions horizontalCentered="1"/>
  <pageMargins left="0.7" right="0.7" top="0.75" bottom="0.75" header="0.3" footer="0.3"/>
  <pageSetup orientation="portrait" r:id="rId1"/>
  <headerFooter>
    <oddHeader>&amp;C&amp;"Times New Roman,Bold"&amp;12REGIONAL SCHOOL BASED PREVENTION EBP
ATTACHMENT D:  COST &amp;"TIMES,Bold"PROPOSAL-OTHER COSTS</oddHeader>
  </headerFooter>
  <ignoredErrors>
    <ignoredError sqref="B11:D11" formulaRange="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4F2BB5F73D00E4785D4958CC937B0E5" ma:contentTypeVersion="14" ma:contentTypeDescription="Create a new document." ma:contentTypeScope="" ma:versionID="89d287a1065cc1d87849f515b9917478">
  <xsd:schema xmlns:xsd="http://www.w3.org/2001/XMLSchema" xmlns:xs="http://www.w3.org/2001/XMLSchema" xmlns:p="http://schemas.microsoft.com/office/2006/metadata/properties" xmlns:ns2="aad210be-7396-4f24-9d75-ca1fa42e9b4a" xmlns:ns3="771038e7-8670-416b-a991-87fad8791dbd" targetNamespace="http://schemas.microsoft.com/office/2006/metadata/properties" ma:root="true" ma:fieldsID="e94d5651318363b688abc46656c8b2d4" ns2:_="" ns3:_="">
    <xsd:import namespace="aad210be-7396-4f24-9d75-ca1fa42e9b4a"/>
    <xsd:import namespace="771038e7-8670-416b-a991-87fad8791db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MediaServiceSearchProperties" minOccurs="0"/>
                <xsd:element ref="ns2:lcf76f155ced4ddcb4097134ff3c332f" minOccurs="0"/>
                <xsd:element ref="ns3:TaxCatchAll" minOccurs="0"/>
                <xsd:element ref="ns2:MediaServiceOCR"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d210be-7396-4f24-9d75-ca1fa42e9b4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0f984893-16a8-4fc5-8f0b-0c95e002344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71038e7-8670-416b-a991-87fad8791dbd"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faaa03eb-583d-4ebc-b5b4-4f9ffec705f3}" ma:internalName="TaxCatchAll" ma:showField="CatchAllData" ma:web="771038e7-8670-416b-a991-87fad8791dbd">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771038e7-8670-416b-a991-87fad8791dbd" xsi:nil="true"/>
    <lcf76f155ced4ddcb4097134ff3c332f xmlns="aad210be-7396-4f24-9d75-ca1fa42e9b4a">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489F9F1-F72C-46A3-B5A4-73CD1ED5160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d210be-7396-4f24-9d75-ca1fa42e9b4a"/>
    <ds:schemaRef ds:uri="771038e7-8670-416b-a991-87fad8791db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BBF68B4-7967-4E2F-9B7B-F03BB0D7B41B}">
  <ds:schemaRefs>
    <ds:schemaRef ds:uri="http://schemas.microsoft.com/sharepoint/v3/contenttype/forms"/>
  </ds:schemaRefs>
</ds:datastoreItem>
</file>

<file path=customXml/itemProps3.xml><?xml version="1.0" encoding="utf-8"?>
<ds:datastoreItem xmlns:ds="http://schemas.openxmlformats.org/officeDocument/2006/customXml" ds:itemID="{E45D14B0-A3AD-41D8-B80C-231C5A3F601B}">
  <ds:schemaRefs>
    <ds:schemaRef ds:uri="http://schemas.microsoft.com/office/2006/metadata/properties"/>
    <ds:schemaRef ds:uri="http://schemas.microsoft.com/office/infopath/2007/PartnerControls"/>
    <ds:schemaRef ds:uri="771038e7-8670-416b-a991-87fad8791dbd"/>
    <ds:schemaRef ds:uri="aad210be-7396-4f24-9d75-ca1fa42e9b4a"/>
  </ds:schemaRefs>
</ds:datastoreItem>
</file>

<file path=docMetadata/LabelInfo.xml><?xml version="1.0" encoding="utf-8"?>
<clbl:labelList xmlns:clbl="http://schemas.microsoft.com/office/2020/mipLabelMetadata">
  <clbl:label id="{2199bfba-a409-4f13-b0c4-18b45933d88d}" enabled="0" method="" siteId="{2199bfba-a409-4f13-b0c4-18b45933d88d}"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5</vt:i4>
      </vt:variant>
    </vt:vector>
  </HeadingPairs>
  <TitlesOfParts>
    <vt:vector size="13" baseType="lpstr">
      <vt:lpstr>Budget Summary</vt:lpstr>
      <vt:lpstr>Personnel Detail</vt:lpstr>
      <vt:lpstr>Travel Detail</vt:lpstr>
      <vt:lpstr>Training Detail</vt:lpstr>
      <vt:lpstr>Equipment Detail</vt:lpstr>
      <vt:lpstr>Supply Detail</vt:lpstr>
      <vt:lpstr>Contracted Svcs Detail</vt:lpstr>
      <vt:lpstr>Other Cost Detail</vt:lpstr>
      <vt:lpstr>'Budget Summary'!Print_Area</vt:lpstr>
      <vt:lpstr>'Equipment Detail'!Print_Area</vt:lpstr>
      <vt:lpstr>'Personnel Detail'!Print_Area</vt:lpstr>
      <vt:lpstr>'Supply Detail'!Print_Area</vt:lpstr>
      <vt:lpstr>'Training Detail'!Print_Area</vt:lpstr>
    </vt:vector>
  </TitlesOfParts>
  <Company>Indiana Office of Technology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Tinsley, Andrea</dc:creator>
  <cp:lastModifiedBy>Deaton, Teresa</cp:lastModifiedBy>
  <cp:lastPrinted>2024-03-20T21:28:04Z</cp:lastPrinted>
  <dcterms:created xsi:type="dcterms:W3CDTF">2024-01-03T17:02:35Z</dcterms:created>
  <dcterms:modified xsi:type="dcterms:W3CDTF">2024-04-08T16:12:18Z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0x01010034F2BB5F73D00E4785D4958CC937B0E5</vt:lpwstr>
  </property>
  <property fmtid="{D5CDD505-2E9C-101B-9397-08002B2CF9AE}" pid="3" name="MediaServiceImageTags">
    <vt:lpwstr/>
  </property>
</Properties>
</file>